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840" activeTab="0"/>
  </bookViews>
  <sheets>
    <sheet name="ronde 1" sheetId="1" r:id="rId1"/>
    <sheet name="Blad3" sheetId="2" r:id="rId2"/>
  </sheets>
  <definedNames/>
  <calcPr fullCalcOnLoad="1"/>
</workbook>
</file>

<file path=xl/sharedStrings.xml><?xml version="1.0" encoding="utf-8"?>
<sst xmlns="http://schemas.openxmlformats.org/spreadsheetml/2006/main" count="1617" uniqueCount="168">
  <si>
    <t>Moens Patrick</t>
  </si>
  <si>
    <t>De Vroe Philip</t>
  </si>
  <si>
    <t>Bauwens Steven</t>
  </si>
  <si>
    <t>Wachtebeke 1</t>
  </si>
  <si>
    <t>René Benoît</t>
  </si>
  <si>
    <t>Grochal Joey</t>
  </si>
  <si>
    <t>Van Vliet Dennis</t>
  </si>
  <si>
    <t>Wachtebeke 2</t>
  </si>
  <si>
    <t>Audenaert Bart</t>
  </si>
  <si>
    <t>Maas Joop</t>
  </si>
  <si>
    <t>Droesbeke Patrick</t>
  </si>
  <si>
    <t>Dhuyvetter Frederik</t>
  </si>
  <si>
    <t>Wachtebeke 3</t>
  </si>
  <si>
    <t>Van Steenkiste Luc</t>
  </si>
  <si>
    <t>Van Hoorebeke Jimmy</t>
  </si>
  <si>
    <t>Verschraegen Thomas</t>
  </si>
  <si>
    <t>Vandesteene Wesley</t>
  </si>
  <si>
    <t>Debrouwere Jeroen</t>
  </si>
  <si>
    <t>Nos gustamos boobies de la hermana de Axel</t>
  </si>
  <si>
    <t>Verstraeten Rein</t>
  </si>
  <si>
    <t>Boucquet Emile</t>
  </si>
  <si>
    <t>De Strycker Nathan</t>
  </si>
  <si>
    <t>Van de Vaerd Miguel</t>
  </si>
  <si>
    <t>De Corte Ronny</t>
  </si>
  <si>
    <t>De drie torens 1</t>
  </si>
  <si>
    <t>Dubbeldam Nick</t>
  </si>
  <si>
    <t>Vandelacluze Ian</t>
  </si>
  <si>
    <t>Dubbeldam Lydia</t>
  </si>
  <si>
    <t>Hoop Rupert</t>
  </si>
  <si>
    <t>De drie torens 2</t>
  </si>
  <si>
    <t>Pauwels Xander</t>
  </si>
  <si>
    <t>De drie torens 3</t>
  </si>
  <si>
    <t>Schelleman Niels</t>
  </si>
  <si>
    <t>De drie torens 4</t>
  </si>
  <si>
    <t>Schelleman Martijn</t>
  </si>
  <si>
    <t>KGSRL 1</t>
  </si>
  <si>
    <t>Verhaeren Gertjan</t>
  </si>
  <si>
    <t>Van Muylem Tom</t>
  </si>
  <si>
    <t>Vincent Gwijde</t>
  </si>
  <si>
    <t>Mauquoy Alain</t>
  </si>
  <si>
    <t>Gregoir Dirk</t>
  </si>
  <si>
    <t>Klijsen Yvonne</t>
  </si>
  <si>
    <t>KGSRL 2</t>
  </si>
  <si>
    <t>Vincent Ayla</t>
  </si>
  <si>
    <t>Ronde 1</t>
  </si>
  <si>
    <t>0-1</t>
  </si>
  <si>
    <t>Langie Jeroen</t>
  </si>
  <si>
    <t>1-0</t>
  </si>
  <si>
    <t>0-4</t>
  </si>
  <si>
    <t>3-1</t>
  </si>
  <si>
    <t>2-2</t>
  </si>
  <si>
    <t>Nos Gustamos</t>
  </si>
  <si>
    <t>De Drie Torens 2</t>
  </si>
  <si>
    <t>De Drie Torens 4</t>
  </si>
  <si>
    <t>4-0</t>
  </si>
  <si>
    <t>De Drie Torens 3</t>
  </si>
  <si>
    <t>De Drie Torens 1</t>
  </si>
  <si>
    <t>Ronde 2</t>
  </si>
  <si>
    <t>1,5-2,5</t>
  </si>
  <si>
    <t>0,5-0,5</t>
  </si>
  <si>
    <t>1-3</t>
  </si>
  <si>
    <t>Ronde 3</t>
  </si>
  <si>
    <t>0,5-3,5</t>
  </si>
  <si>
    <t>Ronde 4</t>
  </si>
  <si>
    <t>2,5-1,5</t>
  </si>
  <si>
    <t>3,5-0,5</t>
  </si>
  <si>
    <t>Ronde 5</t>
  </si>
  <si>
    <t>Ronde 6</t>
  </si>
  <si>
    <t>2,5-1,-5</t>
  </si>
  <si>
    <t>Ronde 7</t>
  </si>
  <si>
    <t>Wachtebeke 4</t>
  </si>
  <si>
    <t>FF</t>
  </si>
  <si>
    <t>Lahousse Wouter</t>
  </si>
  <si>
    <t>Devloo Evert</t>
  </si>
  <si>
    <t>Van Dongen Patrick</t>
  </si>
  <si>
    <t>Vanderstricht Geert</t>
  </si>
  <si>
    <t>Schalkx Johnny</t>
  </si>
  <si>
    <t>Goormachtigh Johan</t>
  </si>
  <si>
    <t>Vanheirzeele Daniël</t>
  </si>
  <si>
    <t>Oosterlinck Luc</t>
  </si>
  <si>
    <t>Vanwynsberghe Maxime</t>
  </si>
  <si>
    <t>Zierikzee</t>
  </si>
  <si>
    <t>Wetteren 1</t>
  </si>
  <si>
    <t>Michiels Bart</t>
  </si>
  <si>
    <t>Maes Valeer</t>
  </si>
  <si>
    <t>Van De Velde Koen</t>
  </si>
  <si>
    <t>Michiels Luc</t>
  </si>
  <si>
    <t>Aangeenbrug Hans</t>
  </si>
  <si>
    <t>Snethorst Ben</t>
  </si>
  <si>
    <t>Weeland Jac</t>
  </si>
  <si>
    <t>Van Rooten Mark</t>
  </si>
  <si>
    <t>MSV Eeklo</t>
  </si>
  <si>
    <t>Wetteren 2</t>
  </si>
  <si>
    <t>Brkic Bahrija</t>
  </si>
  <si>
    <t>Kamminga Gosse</t>
  </si>
  <si>
    <t>D'Hondt Peter</t>
  </si>
  <si>
    <t>Van Vooren Gert</t>
  </si>
  <si>
    <t>Carlier Sven</t>
  </si>
  <si>
    <t>Bonnaffe Xavier</t>
  </si>
  <si>
    <t>Lachaert Tibo</t>
  </si>
  <si>
    <t>Smet Lars</t>
  </si>
  <si>
    <t>KWSLE</t>
  </si>
  <si>
    <t>Bouckaert Xander</t>
  </si>
  <si>
    <t>Bouckaert Arne</t>
  </si>
  <si>
    <t>Maes Thomas</t>
  </si>
  <si>
    <t>Windels Jan</t>
  </si>
  <si>
    <t>Devolder Dieter</t>
  </si>
  <si>
    <t>KGSRL 3</t>
  </si>
  <si>
    <t>Ongenaert Frank</t>
  </si>
  <si>
    <t>Moerman Thomas</t>
  </si>
  <si>
    <t>Van Hoecke Elena</t>
  </si>
  <si>
    <t>LSV-Chesspirant 3</t>
  </si>
  <si>
    <t>KGSRL 5</t>
  </si>
  <si>
    <t>Van Eetvelde Ward</t>
  </si>
  <si>
    <t>Londers Jan</t>
  </si>
  <si>
    <t>Broekhuizen Pieter</t>
  </si>
  <si>
    <t>Boudry William</t>
  </si>
  <si>
    <t>Van Hoecke Vincent</t>
  </si>
  <si>
    <t>Niclaus Wouter</t>
  </si>
  <si>
    <t>Petit Emilien</t>
  </si>
  <si>
    <t>Pannecoucke Marc</t>
  </si>
  <si>
    <t>Geraardsbergen</t>
  </si>
  <si>
    <t>Ramacker Quinten</t>
  </si>
  <si>
    <t>Ramacker Nico</t>
  </si>
  <si>
    <t>Flamée Dirk</t>
  </si>
  <si>
    <t>De True Toon</t>
  </si>
  <si>
    <t>Deschuyteneer Lucien</t>
  </si>
  <si>
    <t>Lefebvre Willy</t>
  </si>
  <si>
    <t>De Mercatel 2</t>
  </si>
  <si>
    <t>Gutkind Kedem</t>
  </si>
  <si>
    <t>Van De Putte Ben</t>
  </si>
  <si>
    <t>Thienpondt Mardoek</t>
  </si>
  <si>
    <t>Himpe Rudy</t>
  </si>
  <si>
    <t>Debunne Tibe</t>
  </si>
  <si>
    <t>Wachtebeke 5</t>
  </si>
  <si>
    <t>Temse 1</t>
  </si>
  <si>
    <t>De Graaf Simon</t>
  </si>
  <si>
    <t>De Fré Sila</t>
  </si>
  <si>
    <t>Boons Patrick</t>
  </si>
  <si>
    <t>Boons Bert</t>
  </si>
  <si>
    <t>Wynants Marcel</t>
  </si>
  <si>
    <t>Boons Lucien</t>
  </si>
  <si>
    <t>De Mercatel 1</t>
  </si>
  <si>
    <t>LSV-Chesspirant 1</t>
  </si>
  <si>
    <t>D'Hooge Frank</t>
  </si>
  <si>
    <t>Van Dorpe Filiep</t>
  </si>
  <si>
    <t>Van Laecke Jonathan</t>
  </si>
  <si>
    <t>Cuvelier Annelies</t>
  </si>
  <si>
    <t>Van Den Eynde Simon</t>
  </si>
  <si>
    <t>Vandevelde Quinten</t>
  </si>
  <si>
    <t>Staessens Maxim</t>
  </si>
  <si>
    <t>KGSRL 4</t>
  </si>
  <si>
    <t>Vergauwen Bart</t>
  </si>
  <si>
    <t>Baeten Yves</t>
  </si>
  <si>
    <t>LSV-Chesspirant 2</t>
  </si>
  <si>
    <t>Artevelde</t>
  </si>
  <si>
    <t>Vandenbossche Nicolas</t>
  </si>
  <si>
    <t>Laureys Jo</t>
  </si>
  <si>
    <t>Carlier Martin</t>
  </si>
  <si>
    <t>Vercruyssen Tim</t>
  </si>
  <si>
    <t>Debucke Dimitri</t>
  </si>
  <si>
    <t>Van Hoecke Luc</t>
  </si>
  <si>
    <t>Schelleman Iris</t>
  </si>
  <si>
    <t>Schelleman Paul</t>
  </si>
  <si>
    <t>Temse</t>
  </si>
  <si>
    <t>VPTD Geraardsbergen</t>
  </si>
  <si>
    <t>Cornelis Werner</t>
  </si>
  <si>
    <t>0,1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</si>
</sst>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76"/>
  <sheetViews>
    <sheetView tabSelected="1" zoomScalePageLayoutView="0" workbookViewId="0" topLeftCell="A1">
      <selection activeCell="AC144" sqref="AC144"/>
    </sheetView>
  </sheetViews>
  <sheetFormatPr defaultColWidth="9.140625" defaultRowHeight="12.75"/>
  <cols>
    <col min="1" max="2" width="24.7109375" style="0" customWidth="1"/>
    <col min="3" max="3" width="5.421875" style="5" customWidth="1"/>
    <col min="4" max="4" width="3.8515625" style="5" customWidth="1"/>
    <col min="5" max="6" width="24.7109375" style="6" customWidth="1"/>
    <col min="7" max="7" width="6.140625" style="5" customWidth="1"/>
    <col min="8" max="8" width="3.28125" style="5" customWidth="1"/>
    <col min="9" max="10" width="24.7109375" style="5" customWidth="1"/>
    <col min="11" max="11" width="6.421875" style="5" customWidth="1"/>
    <col min="12" max="12" width="4.00390625" style="0" customWidth="1"/>
    <col min="13" max="14" width="24.7109375" style="5" customWidth="1"/>
    <col min="15" max="15" width="6.421875" style="5" customWidth="1"/>
    <col min="16" max="16" width="3.7109375" style="5" customWidth="1"/>
    <col min="17" max="18" width="24.7109375" style="5" customWidth="1"/>
    <col min="19" max="19" width="6.421875" style="5" customWidth="1"/>
    <col min="20" max="20" width="3.00390625" style="5" customWidth="1"/>
    <col min="21" max="22" width="24.7109375" style="5" customWidth="1"/>
    <col min="23" max="23" width="6.421875" style="5" customWidth="1"/>
    <col min="24" max="24" width="3.00390625" style="5" customWidth="1"/>
    <col min="25" max="26" width="24.7109375" style="5" customWidth="1"/>
    <col min="27" max="27" width="7.28125" style="5" customWidth="1"/>
    <col min="28" max="28" width="3.421875" style="5" customWidth="1"/>
    <col min="29" max="29" width="43.7109375" style="0" bestFit="1" customWidth="1"/>
    <col min="31" max="37" width="4.28125" style="0" customWidth="1"/>
    <col min="38" max="38" width="5.28125" style="0" customWidth="1"/>
  </cols>
  <sheetData>
    <row r="1" spans="29:30" ht="12.75">
      <c r="AC1" s="1" t="s">
        <v>82</v>
      </c>
      <c r="AD1" s="2">
        <f>AVERAGE(AD2:AD5)</f>
        <v>2247.75</v>
      </c>
    </row>
    <row r="2" spans="1:38" ht="12.75">
      <c r="A2" t="s">
        <v>44</v>
      </c>
      <c r="E2" s="6" t="s">
        <v>57</v>
      </c>
      <c r="I2" s="6" t="s">
        <v>61</v>
      </c>
      <c r="M2" s="6" t="s">
        <v>63</v>
      </c>
      <c r="Q2" s="6" t="s">
        <v>66</v>
      </c>
      <c r="U2" s="6" t="s">
        <v>67</v>
      </c>
      <c r="Y2" s="6" t="s">
        <v>69</v>
      </c>
      <c r="AC2" t="s">
        <v>83</v>
      </c>
      <c r="AD2" s="3">
        <v>2502</v>
      </c>
      <c r="AE2">
        <v>1</v>
      </c>
      <c r="AF2">
        <v>1</v>
      </c>
      <c r="AG2">
        <v>1</v>
      </c>
      <c r="AH2">
        <v>0.5</v>
      </c>
      <c r="AI2">
        <v>1</v>
      </c>
      <c r="AJ2">
        <v>1</v>
      </c>
      <c r="AK2">
        <v>1</v>
      </c>
      <c r="AL2">
        <f>SUM(AE2:AK2)</f>
        <v>6.5</v>
      </c>
    </row>
    <row r="3" spans="29:38" ht="12.75">
      <c r="AC3" t="s">
        <v>84</v>
      </c>
      <c r="AD3" s="3">
        <v>2183</v>
      </c>
      <c r="AE3">
        <v>1</v>
      </c>
      <c r="AF3">
        <v>1</v>
      </c>
      <c r="AG3">
        <v>1</v>
      </c>
      <c r="AH3">
        <v>0</v>
      </c>
      <c r="AI3">
        <v>0</v>
      </c>
      <c r="AJ3">
        <v>0.5</v>
      </c>
      <c r="AK3">
        <v>0.5</v>
      </c>
      <c r="AL3">
        <f>SUM(AE3:AK3)</f>
        <v>4</v>
      </c>
    </row>
    <row r="4" spans="1:38" ht="12.75">
      <c r="A4" s="1" t="s">
        <v>70</v>
      </c>
      <c r="B4" s="1" t="s">
        <v>3</v>
      </c>
      <c r="C4" s="5" t="s">
        <v>48</v>
      </c>
      <c r="E4" s="1" t="s">
        <v>3</v>
      </c>
      <c r="F4" s="1" t="s">
        <v>91</v>
      </c>
      <c r="G4" s="5" t="s">
        <v>65</v>
      </c>
      <c r="I4" s="1" t="s">
        <v>35</v>
      </c>
      <c r="J4" s="1" t="s">
        <v>3</v>
      </c>
      <c r="K4" s="5" t="s">
        <v>64</v>
      </c>
      <c r="M4" s="1" t="s">
        <v>82</v>
      </c>
      <c r="N4" s="1" t="s">
        <v>35</v>
      </c>
      <c r="O4" s="5" t="s">
        <v>50</v>
      </c>
      <c r="Q4" s="1" t="s">
        <v>3</v>
      </c>
      <c r="R4" s="1" t="s">
        <v>82</v>
      </c>
      <c r="S4" s="5" t="s">
        <v>50</v>
      </c>
      <c r="U4" s="1" t="s">
        <v>101</v>
      </c>
      <c r="V4" s="1" t="s">
        <v>3</v>
      </c>
      <c r="W4" s="5" t="s">
        <v>62</v>
      </c>
      <c r="Y4" s="1" t="s">
        <v>35</v>
      </c>
      <c r="Z4" s="1" t="s">
        <v>91</v>
      </c>
      <c r="AA4" s="5" t="s">
        <v>64</v>
      </c>
      <c r="AC4" t="s">
        <v>85</v>
      </c>
      <c r="AD4" s="3">
        <v>2160</v>
      </c>
      <c r="AE4">
        <v>1</v>
      </c>
      <c r="AF4">
        <v>0</v>
      </c>
      <c r="AG4">
        <v>1</v>
      </c>
      <c r="AH4">
        <v>1</v>
      </c>
      <c r="AI4">
        <v>0</v>
      </c>
      <c r="AJ4">
        <v>1</v>
      </c>
      <c r="AK4">
        <v>1</v>
      </c>
      <c r="AL4">
        <f>SUM(AE4:AK4)</f>
        <v>5</v>
      </c>
    </row>
    <row r="5" spans="1:38" ht="12.75">
      <c r="A5" s="4" t="s">
        <v>71</v>
      </c>
      <c r="B5" t="s">
        <v>74</v>
      </c>
      <c r="C5" s="5" t="s">
        <v>45</v>
      </c>
      <c r="E5" t="s">
        <v>74</v>
      </c>
      <c r="F5" t="s">
        <v>93</v>
      </c>
      <c r="G5" s="5" t="s">
        <v>47</v>
      </c>
      <c r="I5" t="s">
        <v>75</v>
      </c>
      <c r="J5" t="s">
        <v>74</v>
      </c>
      <c r="K5" s="5" t="s">
        <v>47</v>
      </c>
      <c r="M5" t="s">
        <v>83</v>
      </c>
      <c r="N5" t="s">
        <v>75</v>
      </c>
      <c r="O5" s="5" t="s">
        <v>59</v>
      </c>
      <c r="Q5" t="s">
        <v>74</v>
      </c>
      <c r="R5" t="s">
        <v>83</v>
      </c>
      <c r="S5" s="5" t="s">
        <v>45</v>
      </c>
      <c r="U5" t="s">
        <v>104</v>
      </c>
      <c r="V5" t="s">
        <v>74</v>
      </c>
      <c r="W5" s="5" t="s">
        <v>45</v>
      </c>
      <c r="Y5" t="s">
        <v>75</v>
      </c>
      <c r="Z5" t="s">
        <v>93</v>
      </c>
      <c r="AA5" s="5" t="s">
        <v>47</v>
      </c>
      <c r="AC5" t="s">
        <v>86</v>
      </c>
      <c r="AD5" s="3">
        <v>2146</v>
      </c>
      <c r="AE5">
        <v>1</v>
      </c>
      <c r="AF5">
        <v>1</v>
      </c>
      <c r="AG5">
        <v>0.5</v>
      </c>
      <c r="AH5">
        <v>0.5</v>
      </c>
      <c r="AI5">
        <v>1</v>
      </c>
      <c r="AJ5">
        <v>0</v>
      </c>
      <c r="AK5">
        <v>1</v>
      </c>
      <c r="AL5">
        <f>SUM(AE5:AK5)</f>
        <v>5</v>
      </c>
    </row>
    <row r="6" spans="1:30" ht="12.75">
      <c r="A6" s="4" t="s">
        <v>11</v>
      </c>
      <c r="B6" t="s">
        <v>4</v>
      </c>
      <c r="C6" s="5" t="s">
        <v>45</v>
      </c>
      <c r="E6" t="s">
        <v>4</v>
      </c>
      <c r="F6" t="s">
        <v>94</v>
      </c>
      <c r="G6" s="5" t="s">
        <v>47</v>
      </c>
      <c r="I6" t="s">
        <v>76</v>
      </c>
      <c r="J6" t="s">
        <v>4</v>
      </c>
      <c r="K6" s="5" t="s">
        <v>45</v>
      </c>
      <c r="M6" t="s">
        <v>84</v>
      </c>
      <c r="N6" t="s">
        <v>76</v>
      </c>
      <c r="O6" s="5" t="s">
        <v>45</v>
      </c>
      <c r="Q6" t="s">
        <v>4</v>
      </c>
      <c r="R6" t="s">
        <v>84</v>
      </c>
      <c r="S6" s="5" t="s">
        <v>47</v>
      </c>
      <c r="U6" t="s">
        <v>105</v>
      </c>
      <c r="V6" t="s">
        <v>4</v>
      </c>
      <c r="W6" s="5" t="s">
        <v>45</v>
      </c>
      <c r="Y6" t="s">
        <v>76</v>
      </c>
      <c r="Z6" t="s">
        <v>94</v>
      </c>
      <c r="AA6" s="5" t="s">
        <v>47</v>
      </c>
      <c r="AC6" s="1" t="s">
        <v>35</v>
      </c>
      <c r="AD6" s="2">
        <f>AVERAGE(AD7:AD10)</f>
        <v>2243.75</v>
      </c>
    </row>
    <row r="7" spans="1:38" ht="12.75">
      <c r="A7" s="4" t="s">
        <v>72</v>
      </c>
      <c r="B7" t="s">
        <v>5</v>
      </c>
      <c r="C7" s="5" t="s">
        <v>45</v>
      </c>
      <c r="E7" t="s">
        <v>5</v>
      </c>
      <c r="F7" t="s">
        <v>95</v>
      </c>
      <c r="G7" s="5" t="s">
        <v>47</v>
      </c>
      <c r="I7" t="s">
        <v>77</v>
      </c>
      <c r="J7" t="s">
        <v>5</v>
      </c>
      <c r="K7" s="5" t="s">
        <v>47</v>
      </c>
      <c r="M7" t="s">
        <v>85</v>
      </c>
      <c r="N7" t="s">
        <v>77</v>
      </c>
      <c r="O7" s="5" t="s">
        <v>47</v>
      </c>
      <c r="Q7" t="s">
        <v>5</v>
      </c>
      <c r="R7" t="s">
        <v>85</v>
      </c>
      <c r="S7" s="5" t="s">
        <v>47</v>
      </c>
      <c r="U7" t="s">
        <v>106</v>
      </c>
      <c r="V7" t="s">
        <v>5</v>
      </c>
      <c r="W7" s="5" t="s">
        <v>59</v>
      </c>
      <c r="Y7" t="s">
        <v>77</v>
      </c>
      <c r="Z7" t="s">
        <v>95</v>
      </c>
      <c r="AA7" s="5" t="s">
        <v>59</v>
      </c>
      <c r="AC7" t="s">
        <v>75</v>
      </c>
      <c r="AD7" s="3">
        <v>2377</v>
      </c>
      <c r="AE7">
        <v>1</v>
      </c>
      <c r="AF7">
        <v>1</v>
      </c>
      <c r="AG7">
        <v>1</v>
      </c>
      <c r="AH7">
        <v>0.5</v>
      </c>
      <c r="AI7">
        <v>1</v>
      </c>
      <c r="AJ7">
        <v>1</v>
      </c>
      <c r="AK7">
        <v>1</v>
      </c>
      <c r="AL7">
        <f aca="true" t="shared" si="0" ref="AL7:AL65">SUM(AE7:AK7)</f>
        <v>6.5</v>
      </c>
    </row>
    <row r="8" spans="1:38" ht="12.75">
      <c r="A8" s="4" t="s">
        <v>73</v>
      </c>
      <c r="B8" t="s">
        <v>6</v>
      </c>
      <c r="C8" s="5" t="s">
        <v>45</v>
      </c>
      <c r="E8" t="s">
        <v>6</v>
      </c>
      <c r="F8" t="s">
        <v>96</v>
      </c>
      <c r="G8" s="5" t="s">
        <v>59</v>
      </c>
      <c r="I8" t="s">
        <v>78</v>
      </c>
      <c r="J8" t="s">
        <v>6</v>
      </c>
      <c r="K8" s="5" t="s">
        <v>59</v>
      </c>
      <c r="M8" t="s">
        <v>86</v>
      </c>
      <c r="N8" t="s">
        <v>78</v>
      </c>
      <c r="O8" s="5" t="s">
        <v>59</v>
      </c>
      <c r="Q8" t="s">
        <v>6</v>
      </c>
      <c r="R8" t="s">
        <v>86</v>
      </c>
      <c r="S8" s="5" t="s">
        <v>45</v>
      </c>
      <c r="U8" t="s">
        <v>17</v>
      </c>
      <c r="V8" t="s">
        <v>6</v>
      </c>
      <c r="W8" s="5" t="s">
        <v>45</v>
      </c>
      <c r="Y8" t="s">
        <v>78</v>
      </c>
      <c r="Z8" t="s">
        <v>96</v>
      </c>
      <c r="AA8" s="5" t="s">
        <v>45</v>
      </c>
      <c r="AC8" t="s">
        <v>76</v>
      </c>
      <c r="AD8">
        <v>2242</v>
      </c>
      <c r="AE8">
        <v>1</v>
      </c>
      <c r="AF8">
        <v>0</v>
      </c>
      <c r="AG8">
        <v>0</v>
      </c>
      <c r="AH8">
        <v>1</v>
      </c>
      <c r="AI8">
        <v>1</v>
      </c>
      <c r="AJ8">
        <v>1</v>
      </c>
      <c r="AK8">
        <v>1</v>
      </c>
      <c r="AL8">
        <f t="shared" si="0"/>
        <v>5</v>
      </c>
    </row>
    <row r="9" spans="29:38" ht="12.75">
      <c r="AC9" t="s">
        <v>77</v>
      </c>
      <c r="AD9" s="3">
        <v>2208</v>
      </c>
      <c r="AE9">
        <v>1</v>
      </c>
      <c r="AF9">
        <v>1</v>
      </c>
      <c r="AG9">
        <v>1</v>
      </c>
      <c r="AH9">
        <v>0</v>
      </c>
      <c r="AI9">
        <v>1</v>
      </c>
      <c r="AJ9">
        <v>1</v>
      </c>
      <c r="AK9">
        <v>0.5</v>
      </c>
      <c r="AL9">
        <f t="shared" si="0"/>
        <v>5.5</v>
      </c>
    </row>
    <row r="10" spans="1:38" ht="12.75">
      <c r="A10" s="1" t="s">
        <v>35</v>
      </c>
      <c r="B10" s="1" t="s">
        <v>53</v>
      </c>
      <c r="C10" s="5" t="s">
        <v>54</v>
      </c>
      <c r="E10" s="1" t="s">
        <v>101</v>
      </c>
      <c r="F10" s="1" t="s">
        <v>35</v>
      </c>
      <c r="G10" s="5" t="s">
        <v>60</v>
      </c>
      <c r="I10" s="1" t="s">
        <v>56</v>
      </c>
      <c r="J10" s="1" t="s">
        <v>82</v>
      </c>
      <c r="K10" s="5" t="s">
        <v>62</v>
      </c>
      <c r="M10" s="1" t="s">
        <v>142</v>
      </c>
      <c r="N10" s="1" t="s">
        <v>3</v>
      </c>
      <c r="O10" s="5" t="s">
        <v>48</v>
      </c>
      <c r="Q10" s="1" t="s">
        <v>35</v>
      </c>
      <c r="R10" s="1" t="s">
        <v>155</v>
      </c>
      <c r="S10" s="5" t="s">
        <v>54</v>
      </c>
      <c r="U10" s="1" t="s">
        <v>35</v>
      </c>
      <c r="V10" s="1" t="s">
        <v>135</v>
      </c>
      <c r="W10" s="5" t="s">
        <v>54</v>
      </c>
      <c r="Y10" s="1" t="s">
        <v>3</v>
      </c>
      <c r="Z10" s="1" t="s">
        <v>51</v>
      </c>
      <c r="AA10" s="5" t="s">
        <v>54</v>
      </c>
      <c r="AC10" t="s">
        <v>78</v>
      </c>
      <c r="AD10">
        <v>2148</v>
      </c>
      <c r="AE10">
        <v>1</v>
      </c>
      <c r="AF10">
        <v>1</v>
      </c>
      <c r="AG10">
        <v>0.5</v>
      </c>
      <c r="AH10">
        <v>0.5</v>
      </c>
      <c r="AI10">
        <v>1</v>
      </c>
      <c r="AJ10">
        <v>1</v>
      </c>
      <c r="AK10">
        <v>0</v>
      </c>
      <c r="AL10">
        <f t="shared" si="0"/>
        <v>5</v>
      </c>
    </row>
    <row r="11" spans="1:30" ht="12.75">
      <c r="A11" t="s">
        <v>75</v>
      </c>
      <c r="B11" t="s">
        <v>25</v>
      </c>
      <c r="C11" s="5" t="s">
        <v>47</v>
      </c>
      <c r="E11" t="s">
        <v>104</v>
      </c>
      <c r="F11" t="s">
        <v>75</v>
      </c>
      <c r="G11" s="5" t="s">
        <v>45</v>
      </c>
      <c r="I11" t="s">
        <v>26</v>
      </c>
      <c r="J11" t="s">
        <v>83</v>
      </c>
      <c r="K11" s="5" t="s">
        <v>45</v>
      </c>
      <c r="M11" t="s">
        <v>144</v>
      </c>
      <c r="N11" t="s">
        <v>74</v>
      </c>
      <c r="O11" s="5" t="s">
        <v>45</v>
      </c>
      <c r="Q11" t="s">
        <v>75</v>
      </c>
      <c r="R11" s="4" t="s">
        <v>0</v>
      </c>
      <c r="S11" s="5" t="s">
        <v>47</v>
      </c>
      <c r="U11" t="s">
        <v>75</v>
      </c>
      <c r="V11" t="s">
        <v>138</v>
      </c>
      <c r="W11" s="5" t="s">
        <v>47</v>
      </c>
      <c r="Y11" t="s">
        <v>74</v>
      </c>
      <c r="Z11" s="4" t="s">
        <v>19</v>
      </c>
      <c r="AA11" s="5" t="s">
        <v>47</v>
      </c>
      <c r="AC11" s="1" t="s">
        <v>3</v>
      </c>
      <c r="AD11" s="2">
        <f>AVERAGE(AD12:AD15)</f>
        <v>2219.25</v>
      </c>
    </row>
    <row r="12" spans="1:38" ht="12.75">
      <c r="A12" t="s">
        <v>76</v>
      </c>
      <c r="B12" t="s">
        <v>27</v>
      </c>
      <c r="C12" s="5" t="s">
        <v>47</v>
      </c>
      <c r="E12" t="s">
        <v>105</v>
      </c>
      <c r="F12" t="s">
        <v>76</v>
      </c>
      <c r="G12" s="5" t="s">
        <v>47</v>
      </c>
      <c r="I12" t="s">
        <v>122</v>
      </c>
      <c r="J12" t="s">
        <v>84</v>
      </c>
      <c r="K12" s="5" t="s">
        <v>45</v>
      </c>
      <c r="M12" t="s">
        <v>23</v>
      </c>
      <c r="N12" t="s">
        <v>4</v>
      </c>
      <c r="O12" s="5" t="s">
        <v>45</v>
      </c>
      <c r="Q12" t="s">
        <v>76</v>
      </c>
      <c r="R12" s="4" t="s">
        <v>1</v>
      </c>
      <c r="S12" s="5" t="s">
        <v>47</v>
      </c>
      <c r="U12" t="s">
        <v>76</v>
      </c>
      <c r="V12" t="s">
        <v>139</v>
      </c>
      <c r="W12" s="5" t="s">
        <v>47</v>
      </c>
      <c r="Y12" t="s">
        <v>4</v>
      </c>
      <c r="Z12" s="4" t="s">
        <v>20</v>
      </c>
      <c r="AA12" s="5" t="s">
        <v>47</v>
      </c>
      <c r="AC12" t="s">
        <v>74</v>
      </c>
      <c r="AD12">
        <v>2318</v>
      </c>
      <c r="AE12">
        <v>1</v>
      </c>
      <c r="AF12">
        <v>1</v>
      </c>
      <c r="AG12">
        <v>0</v>
      </c>
      <c r="AH12">
        <v>1</v>
      </c>
      <c r="AI12">
        <v>0</v>
      </c>
      <c r="AJ12">
        <v>1</v>
      </c>
      <c r="AK12">
        <v>1</v>
      </c>
      <c r="AL12">
        <f t="shared" si="0"/>
        <v>5</v>
      </c>
    </row>
    <row r="13" spans="1:38" ht="12.75">
      <c r="A13" t="s">
        <v>77</v>
      </c>
      <c r="B13" t="s">
        <v>79</v>
      </c>
      <c r="C13" s="5" t="s">
        <v>47</v>
      </c>
      <c r="E13" t="s">
        <v>106</v>
      </c>
      <c r="F13" t="s">
        <v>77</v>
      </c>
      <c r="G13" s="5" t="s">
        <v>45</v>
      </c>
      <c r="I13" t="s">
        <v>123</v>
      </c>
      <c r="J13" t="s">
        <v>85</v>
      </c>
      <c r="K13" s="5" t="s">
        <v>45</v>
      </c>
      <c r="M13" t="s">
        <v>145</v>
      </c>
      <c r="N13" t="s">
        <v>5</v>
      </c>
      <c r="O13" s="5" t="s">
        <v>45</v>
      </c>
      <c r="Q13" t="s">
        <v>77</v>
      </c>
      <c r="R13" s="4" t="s">
        <v>2</v>
      </c>
      <c r="S13" s="5" t="s">
        <v>47</v>
      </c>
      <c r="U13" t="s">
        <v>77</v>
      </c>
      <c r="V13" t="s">
        <v>140</v>
      </c>
      <c r="W13" s="5" t="s">
        <v>47</v>
      </c>
      <c r="Y13" t="s">
        <v>5</v>
      </c>
      <c r="Z13" s="4" t="s">
        <v>21</v>
      </c>
      <c r="AA13" s="5" t="s">
        <v>47</v>
      </c>
      <c r="AC13" t="s">
        <v>4</v>
      </c>
      <c r="AD13">
        <v>2293</v>
      </c>
      <c r="AE13">
        <v>1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f t="shared" si="0"/>
        <v>7</v>
      </c>
    </row>
    <row r="14" spans="1:38" ht="12.75">
      <c r="A14" t="s">
        <v>78</v>
      </c>
      <c r="B14" t="s">
        <v>80</v>
      </c>
      <c r="C14" s="5" t="s">
        <v>47</v>
      </c>
      <c r="E14" t="s">
        <v>17</v>
      </c>
      <c r="F14" t="s">
        <v>78</v>
      </c>
      <c r="G14" s="5" t="s">
        <v>45</v>
      </c>
      <c r="I14" t="s">
        <v>28</v>
      </c>
      <c r="J14" t="s">
        <v>86</v>
      </c>
      <c r="K14" s="5" t="s">
        <v>59</v>
      </c>
      <c r="M14" t="s">
        <v>146</v>
      </c>
      <c r="N14" t="s">
        <v>6</v>
      </c>
      <c r="O14" s="5" t="s">
        <v>45</v>
      </c>
      <c r="Q14" t="s">
        <v>78</v>
      </c>
      <c r="R14" s="4" t="s">
        <v>160</v>
      </c>
      <c r="S14" s="5" t="s">
        <v>47</v>
      </c>
      <c r="U14" t="s">
        <v>78</v>
      </c>
      <c r="V14" t="s">
        <v>141</v>
      </c>
      <c r="W14" s="5" t="s">
        <v>47</v>
      </c>
      <c r="Y14" t="s">
        <v>6</v>
      </c>
      <c r="Z14" s="4" t="s">
        <v>22</v>
      </c>
      <c r="AA14" s="5" t="s">
        <v>47</v>
      </c>
      <c r="AC14" t="s">
        <v>5</v>
      </c>
      <c r="AD14">
        <v>2170</v>
      </c>
      <c r="AE14">
        <v>1</v>
      </c>
      <c r="AF14">
        <v>1</v>
      </c>
      <c r="AG14">
        <v>0</v>
      </c>
      <c r="AH14">
        <v>1</v>
      </c>
      <c r="AI14">
        <v>1</v>
      </c>
      <c r="AJ14">
        <v>0.5</v>
      </c>
      <c r="AK14">
        <v>1</v>
      </c>
      <c r="AL14">
        <f t="shared" si="0"/>
        <v>5.5</v>
      </c>
    </row>
    <row r="15" spans="29:38" ht="12.75">
      <c r="AC15" t="s">
        <v>6</v>
      </c>
      <c r="AD15">
        <v>2096</v>
      </c>
      <c r="AE15">
        <v>1</v>
      </c>
      <c r="AF15">
        <v>0.5</v>
      </c>
      <c r="AG15">
        <v>0.5</v>
      </c>
      <c r="AH15">
        <v>1</v>
      </c>
      <c r="AI15">
        <v>0</v>
      </c>
      <c r="AJ15">
        <v>1</v>
      </c>
      <c r="AK15">
        <v>1</v>
      </c>
      <c r="AL15">
        <f t="shared" si="0"/>
        <v>5</v>
      </c>
    </row>
    <row r="16" spans="1:30" ht="12.75">
      <c r="A16" s="1" t="s">
        <v>81</v>
      </c>
      <c r="B16" s="1" t="s">
        <v>82</v>
      </c>
      <c r="C16" s="5" t="s">
        <v>48</v>
      </c>
      <c r="E16" s="1" t="s">
        <v>82</v>
      </c>
      <c r="F16" s="1" t="s">
        <v>51</v>
      </c>
      <c r="G16" s="5" t="s">
        <v>49</v>
      </c>
      <c r="I16" s="1" t="s">
        <v>91</v>
      </c>
      <c r="J16" s="1" t="s">
        <v>101</v>
      </c>
      <c r="K16" s="5" t="s">
        <v>64</v>
      </c>
      <c r="M16" s="1" t="s">
        <v>111</v>
      </c>
      <c r="N16" s="1" t="s">
        <v>91</v>
      </c>
      <c r="O16" s="5" t="s">
        <v>60</v>
      </c>
      <c r="Q16" s="1" t="s">
        <v>91</v>
      </c>
      <c r="R16" s="1" t="s">
        <v>107</v>
      </c>
      <c r="S16" s="5" t="s">
        <v>49</v>
      </c>
      <c r="U16" s="1" t="s">
        <v>82</v>
      </c>
      <c r="V16" s="1" t="s">
        <v>91</v>
      </c>
      <c r="W16" s="5" t="s">
        <v>68</v>
      </c>
      <c r="Y16" s="1" t="s">
        <v>101</v>
      </c>
      <c r="Z16" s="1" t="s">
        <v>82</v>
      </c>
      <c r="AA16" s="5" t="s">
        <v>62</v>
      </c>
      <c r="AC16" s="1" t="s">
        <v>18</v>
      </c>
      <c r="AD16" s="2">
        <f>AVERAGE(AD17:AD20)</f>
        <v>2090.25</v>
      </c>
    </row>
    <row r="17" spans="1:38" ht="12.75">
      <c r="A17" t="s">
        <v>87</v>
      </c>
      <c r="B17" t="s">
        <v>83</v>
      </c>
      <c r="C17" s="5" t="s">
        <v>45</v>
      </c>
      <c r="E17" t="s">
        <v>83</v>
      </c>
      <c r="F17" s="4" t="s">
        <v>19</v>
      </c>
      <c r="G17" s="5" t="s">
        <v>47</v>
      </c>
      <c r="I17" t="s">
        <v>93</v>
      </c>
      <c r="J17" t="s">
        <v>104</v>
      </c>
      <c r="K17" s="5" t="s">
        <v>47</v>
      </c>
      <c r="M17" t="s">
        <v>113</v>
      </c>
      <c r="N17" t="s">
        <v>93</v>
      </c>
      <c r="O17" s="5" t="s">
        <v>45</v>
      </c>
      <c r="Q17" t="s">
        <v>93</v>
      </c>
      <c r="R17" t="s">
        <v>36</v>
      </c>
      <c r="S17" s="5" t="s">
        <v>47</v>
      </c>
      <c r="U17" t="s">
        <v>83</v>
      </c>
      <c r="V17" t="s">
        <v>93</v>
      </c>
      <c r="W17" s="5" t="s">
        <v>47</v>
      </c>
      <c r="Y17" t="s">
        <v>104</v>
      </c>
      <c r="Z17" t="s">
        <v>83</v>
      </c>
      <c r="AA17" s="5" t="s">
        <v>45</v>
      </c>
      <c r="AC17" t="s">
        <v>19</v>
      </c>
      <c r="AD17" s="3">
        <v>2274</v>
      </c>
      <c r="AE17">
        <v>1</v>
      </c>
      <c r="AF17">
        <v>0</v>
      </c>
      <c r="AG17">
        <v>0</v>
      </c>
      <c r="AH17">
        <v>1</v>
      </c>
      <c r="AI17">
        <v>0</v>
      </c>
      <c r="AJ17">
        <v>1</v>
      </c>
      <c r="AK17">
        <v>0</v>
      </c>
      <c r="AL17">
        <f t="shared" si="0"/>
        <v>3</v>
      </c>
    </row>
    <row r="18" spans="1:38" ht="12.75">
      <c r="A18" t="s">
        <v>88</v>
      </c>
      <c r="B18" t="s">
        <v>84</v>
      </c>
      <c r="C18" s="5" t="s">
        <v>45</v>
      </c>
      <c r="E18" t="s">
        <v>84</v>
      </c>
      <c r="F18" s="4" t="s">
        <v>20</v>
      </c>
      <c r="G18" s="5" t="s">
        <v>47</v>
      </c>
      <c r="I18" t="s">
        <v>94</v>
      </c>
      <c r="J18" t="s">
        <v>105</v>
      </c>
      <c r="K18" s="5" t="s">
        <v>45</v>
      </c>
      <c r="M18" t="s">
        <v>114</v>
      </c>
      <c r="N18" t="s">
        <v>94</v>
      </c>
      <c r="O18" s="5" t="s">
        <v>47</v>
      </c>
      <c r="Q18" t="s">
        <v>94</v>
      </c>
      <c r="R18" t="s">
        <v>110</v>
      </c>
      <c r="S18" s="5" t="s">
        <v>45</v>
      </c>
      <c r="U18" t="s">
        <v>84</v>
      </c>
      <c r="V18" t="s">
        <v>94</v>
      </c>
      <c r="W18" s="5" t="s">
        <v>59</v>
      </c>
      <c r="Y18" t="s">
        <v>105</v>
      </c>
      <c r="Z18" t="s">
        <v>84</v>
      </c>
      <c r="AA18" s="5" t="s">
        <v>59</v>
      </c>
      <c r="AC18" t="s">
        <v>20</v>
      </c>
      <c r="AD18" s="3">
        <v>2152</v>
      </c>
      <c r="AE18">
        <v>1</v>
      </c>
      <c r="AF18">
        <v>0</v>
      </c>
      <c r="AG18">
        <v>0</v>
      </c>
      <c r="AH18">
        <v>0</v>
      </c>
      <c r="AI18">
        <v>0</v>
      </c>
      <c r="AJ18">
        <v>1</v>
      </c>
      <c r="AK18">
        <v>0</v>
      </c>
      <c r="AL18">
        <f t="shared" si="0"/>
        <v>2</v>
      </c>
    </row>
    <row r="19" spans="1:38" ht="12.75">
      <c r="A19" t="s">
        <v>89</v>
      </c>
      <c r="B19" t="s">
        <v>85</v>
      </c>
      <c r="C19" s="5" t="s">
        <v>45</v>
      </c>
      <c r="E19" t="s">
        <v>85</v>
      </c>
      <c r="F19" s="4" t="s">
        <v>21</v>
      </c>
      <c r="G19" s="5" t="s">
        <v>45</v>
      </c>
      <c r="I19" t="s">
        <v>95</v>
      </c>
      <c r="J19" t="s">
        <v>106</v>
      </c>
      <c r="K19" s="5" t="s">
        <v>59</v>
      </c>
      <c r="M19" t="s">
        <v>115</v>
      </c>
      <c r="N19" t="s">
        <v>95</v>
      </c>
      <c r="O19" s="5" t="s">
        <v>45</v>
      </c>
      <c r="Q19" t="s">
        <v>95</v>
      </c>
      <c r="R19" t="s">
        <v>38</v>
      </c>
      <c r="S19" s="5" t="s">
        <v>47</v>
      </c>
      <c r="U19" t="s">
        <v>85</v>
      </c>
      <c r="V19" t="s">
        <v>95</v>
      </c>
      <c r="W19" s="5" t="s">
        <v>47</v>
      </c>
      <c r="Y19" t="s">
        <v>106</v>
      </c>
      <c r="Z19" t="s">
        <v>85</v>
      </c>
      <c r="AA19" s="5" t="s">
        <v>45</v>
      </c>
      <c r="AC19" t="s">
        <v>21</v>
      </c>
      <c r="AD19" s="3">
        <v>2102</v>
      </c>
      <c r="AE19">
        <v>1</v>
      </c>
      <c r="AF19">
        <v>1</v>
      </c>
      <c r="AG19">
        <v>0</v>
      </c>
      <c r="AH19">
        <v>1</v>
      </c>
      <c r="AI19">
        <v>1</v>
      </c>
      <c r="AJ19">
        <v>0</v>
      </c>
      <c r="AK19">
        <v>0</v>
      </c>
      <c r="AL19">
        <f t="shared" si="0"/>
        <v>4</v>
      </c>
    </row>
    <row r="20" spans="1:38" ht="12.75">
      <c r="A20" t="s">
        <v>90</v>
      </c>
      <c r="B20" t="s">
        <v>86</v>
      </c>
      <c r="C20" s="5" t="s">
        <v>45</v>
      </c>
      <c r="E20" t="s">
        <v>86</v>
      </c>
      <c r="F20" s="4" t="s">
        <v>22</v>
      </c>
      <c r="G20" s="5" t="s">
        <v>47</v>
      </c>
      <c r="I20" t="s">
        <v>96</v>
      </c>
      <c r="J20" t="s">
        <v>17</v>
      </c>
      <c r="K20" s="5" t="s">
        <v>47</v>
      </c>
      <c r="M20" t="s">
        <v>116</v>
      </c>
      <c r="N20" t="s">
        <v>96</v>
      </c>
      <c r="O20" s="5" t="s">
        <v>45</v>
      </c>
      <c r="Q20" t="s">
        <v>96</v>
      </c>
      <c r="R20" t="s">
        <v>43</v>
      </c>
      <c r="S20" s="5" t="s">
        <v>47</v>
      </c>
      <c r="U20" t="s">
        <v>86</v>
      </c>
      <c r="V20" t="s">
        <v>96</v>
      </c>
      <c r="W20" s="5" t="s">
        <v>45</v>
      </c>
      <c r="Y20" t="s">
        <v>17</v>
      </c>
      <c r="Z20" t="s">
        <v>86</v>
      </c>
      <c r="AA20" s="5" t="s">
        <v>45</v>
      </c>
      <c r="AC20" t="s">
        <v>22</v>
      </c>
      <c r="AD20" s="3">
        <v>1833</v>
      </c>
      <c r="AE20">
        <v>1</v>
      </c>
      <c r="AF20">
        <v>0</v>
      </c>
      <c r="AG20">
        <v>1</v>
      </c>
      <c r="AH20">
        <v>1</v>
      </c>
      <c r="AI20">
        <v>1</v>
      </c>
      <c r="AJ20">
        <v>1</v>
      </c>
      <c r="AK20">
        <v>0</v>
      </c>
      <c r="AL20">
        <f t="shared" si="0"/>
        <v>5</v>
      </c>
    </row>
    <row r="21" spans="29:30" ht="12.75">
      <c r="AC21" s="1" t="s">
        <v>101</v>
      </c>
      <c r="AD21" s="2">
        <f>AVERAGE(AD22:AD25)</f>
        <v>2043</v>
      </c>
    </row>
    <row r="22" spans="1:38" ht="12.75">
      <c r="A22" s="1" t="s">
        <v>91</v>
      </c>
      <c r="B22" s="1" t="s">
        <v>92</v>
      </c>
      <c r="C22" s="5" t="s">
        <v>54</v>
      </c>
      <c r="E22" s="1" t="s">
        <v>56</v>
      </c>
      <c r="F22" s="1" t="s">
        <v>111</v>
      </c>
      <c r="G22" s="5" t="s">
        <v>65</v>
      </c>
      <c r="I22" s="1" t="s">
        <v>135</v>
      </c>
      <c r="J22" s="1" t="s">
        <v>7</v>
      </c>
      <c r="K22" s="5" t="s">
        <v>50</v>
      </c>
      <c r="M22" s="1" t="s">
        <v>101</v>
      </c>
      <c r="N22" s="1" t="s">
        <v>55</v>
      </c>
      <c r="O22" s="5" t="s">
        <v>54</v>
      </c>
      <c r="Q22" s="1" t="s">
        <v>56</v>
      </c>
      <c r="R22" s="1" t="s">
        <v>101</v>
      </c>
      <c r="S22" s="5" t="s">
        <v>62</v>
      </c>
      <c r="U22" s="1" t="s">
        <v>55</v>
      </c>
      <c r="V22" s="1" t="s">
        <v>53</v>
      </c>
      <c r="W22" s="5" t="s">
        <v>54</v>
      </c>
      <c r="Y22" s="1" t="s">
        <v>7</v>
      </c>
      <c r="Z22" s="1" t="s">
        <v>56</v>
      </c>
      <c r="AA22" s="5" t="s">
        <v>62</v>
      </c>
      <c r="AC22" t="s">
        <v>104</v>
      </c>
      <c r="AD22" s="3">
        <v>2227</v>
      </c>
      <c r="AE22">
        <v>1</v>
      </c>
      <c r="AF22">
        <v>0</v>
      </c>
      <c r="AG22">
        <v>0</v>
      </c>
      <c r="AH22">
        <v>1</v>
      </c>
      <c r="AI22">
        <v>1</v>
      </c>
      <c r="AJ22">
        <v>0</v>
      </c>
      <c r="AK22">
        <v>0</v>
      </c>
      <c r="AL22">
        <f t="shared" si="0"/>
        <v>3</v>
      </c>
    </row>
    <row r="23" spans="1:38" ht="12.75">
      <c r="A23" t="s">
        <v>93</v>
      </c>
      <c r="B23" t="s">
        <v>97</v>
      </c>
      <c r="C23" s="5" t="s">
        <v>47</v>
      </c>
      <c r="E23" t="s">
        <v>26</v>
      </c>
      <c r="F23" t="s">
        <v>113</v>
      </c>
      <c r="G23" s="5" t="s">
        <v>47</v>
      </c>
      <c r="I23" t="s">
        <v>138</v>
      </c>
      <c r="J23" t="s">
        <v>129</v>
      </c>
      <c r="K23" s="5" t="s">
        <v>47</v>
      </c>
      <c r="M23" t="s">
        <v>104</v>
      </c>
      <c r="N23" t="s">
        <v>108</v>
      </c>
      <c r="O23" s="5" t="s">
        <v>47</v>
      </c>
      <c r="Q23" t="s">
        <v>26</v>
      </c>
      <c r="R23" t="s">
        <v>104</v>
      </c>
      <c r="S23" s="5" t="s">
        <v>45</v>
      </c>
      <c r="U23" t="s">
        <v>108</v>
      </c>
      <c r="V23" t="s">
        <v>25</v>
      </c>
      <c r="W23" s="5" t="s">
        <v>47</v>
      </c>
      <c r="Y23" t="s">
        <v>129</v>
      </c>
      <c r="Z23" t="s">
        <v>26</v>
      </c>
      <c r="AA23" s="5" t="s">
        <v>45</v>
      </c>
      <c r="AC23" t="s">
        <v>105</v>
      </c>
      <c r="AD23" s="3">
        <v>2052</v>
      </c>
      <c r="AE23">
        <v>1</v>
      </c>
      <c r="AF23">
        <v>1</v>
      </c>
      <c r="AG23">
        <v>1</v>
      </c>
      <c r="AH23">
        <v>1</v>
      </c>
      <c r="AI23">
        <v>1</v>
      </c>
      <c r="AJ23">
        <v>0</v>
      </c>
      <c r="AK23">
        <v>0.5</v>
      </c>
      <c r="AL23">
        <f t="shared" si="0"/>
        <v>5.5</v>
      </c>
    </row>
    <row r="24" spans="1:38" ht="12.75">
      <c r="A24" t="s">
        <v>94</v>
      </c>
      <c r="B24" t="s">
        <v>98</v>
      </c>
      <c r="C24" s="5" t="s">
        <v>47</v>
      </c>
      <c r="E24" t="s">
        <v>122</v>
      </c>
      <c r="F24" t="s">
        <v>114</v>
      </c>
      <c r="G24" s="5" t="s">
        <v>47</v>
      </c>
      <c r="I24" t="s">
        <v>139</v>
      </c>
      <c r="J24" t="s">
        <v>9</v>
      </c>
      <c r="K24" s="5" t="s">
        <v>59</v>
      </c>
      <c r="M24" t="s">
        <v>105</v>
      </c>
      <c r="N24" t="s">
        <v>30</v>
      </c>
      <c r="O24" s="5" t="s">
        <v>47</v>
      </c>
      <c r="Q24" t="s">
        <v>122</v>
      </c>
      <c r="R24" t="s">
        <v>105</v>
      </c>
      <c r="S24" s="5" t="s">
        <v>45</v>
      </c>
      <c r="U24" t="s">
        <v>30</v>
      </c>
      <c r="V24" t="s">
        <v>27</v>
      </c>
      <c r="W24" s="5" t="s">
        <v>47</v>
      </c>
      <c r="Y24" t="s">
        <v>9</v>
      </c>
      <c r="Z24" t="s">
        <v>122</v>
      </c>
      <c r="AA24" s="5" t="s">
        <v>45</v>
      </c>
      <c r="AC24" t="s">
        <v>106</v>
      </c>
      <c r="AD24" s="3">
        <v>1976</v>
      </c>
      <c r="AE24">
        <v>1</v>
      </c>
      <c r="AF24">
        <v>0</v>
      </c>
      <c r="AG24">
        <v>0.5</v>
      </c>
      <c r="AH24">
        <v>1</v>
      </c>
      <c r="AI24">
        <v>1</v>
      </c>
      <c r="AJ24">
        <v>0.5</v>
      </c>
      <c r="AK24">
        <v>0</v>
      </c>
      <c r="AL24">
        <f t="shared" si="0"/>
        <v>4</v>
      </c>
    </row>
    <row r="25" spans="1:38" ht="12.75">
      <c r="A25" t="s">
        <v>95</v>
      </c>
      <c r="B25" t="s">
        <v>99</v>
      </c>
      <c r="C25" s="5" t="s">
        <v>47</v>
      </c>
      <c r="E25" t="s">
        <v>123</v>
      </c>
      <c r="F25" t="s">
        <v>115</v>
      </c>
      <c r="G25" s="5" t="s">
        <v>59</v>
      </c>
      <c r="I25" t="s">
        <v>140</v>
      </c>
      <c r="J25" t="s">
        <v>10</v>
      </c>
      <c r="K25" s="5" t="s">
        <v>59</v>
      </c>
      <c r="M25" t="s">
        <v>106</v>
      </c>
      <c r="N25" t="s">
        <v>109</v>
      </c>
      <c r="O25" s="5" t="s">
        <v>47</v>
      </c>
      <c r="Q25" t="s">
        <v>123</v>
      </c>
      <c r="R25" t="s">
        <v>106</v>
      </c>
      <c r="S25" s="5" t="s">
        <v>45</v>
      </c>
      <c r="U25" t="s">
        <v>109</v>
      </c>
      <c r="V25" t="s">
        <v>79</v>
      </c>
      <c r="W25" s="5" t="s">
        <v>47</v>
      </c>
      <c r="Y25" t="s">
        <v>10</v>
      </c>
      <c r="Z25" t="s">
        <v>123</v>
      </c>
      <c r="AA25" s="5" t="s">
        <v>45</v>
      </c>
      <c r="AC25" t="s">
        <v>17</v>
      </c>
      <c r="AD25" s="3">
        <v>1917</v>
      </c>
      <c r="AE25">
        <v>1</v>
      </c>
      <c r="AF25">
        <v>0</v>
      </c>
      <c r="AG25">
        <v>0</v>
      </c>
      <c r="AH25">
        <v>1</v>
      </c>
      <c r="AI25">
        <v>0.5</v>
      </c>
      <c r="AJ25">
        <v>0</v>
      </c>
      <c r="AK25">
        <v>0</v>
      </c>
      <c r="AL25">
        <f t="shared" si="0"/>
        <v>2.5</v>
      </c>
    </row>
    <row r="26" spans="1:30" ht="12.75">
      <c r="A26" t="s">
        <v>96</v>
      </c>
      <c r="B26" t="s">
        <v>100</v>
      </c>
      <c r="C26" s="5" t="s">
        <v>47</v>
      </c>
      <c r="E26" t="s">
        <v>28</v>
      </c>
      <c r="F26" t="s">
        <v>116</v>
      </c>
      <c r="G26" s="5" t="s">
        <v>47</v>
      </c>
      <c r="I26" t="s">
        <v>141</v>
      </c>
      <c r="J26" t="s">
        <v>15</v>
      </c>
      <c r="K26" s="5" t="s">
        <v>45</v>
      </c>
      <c r="M26" t="s">
        <v>17</v>
      </c>
      <c r="N26" t="s">
        <v>46</v>
      </c>
      <c r="O26" s="5" t="s">
        <v>47</v>
      </c>
      <c r="Q26" t="s">
        <v>28</v>
      </c>
      <c r="R26" t="s">
        <v>17</v>
      </c>
      <c r="S26" s="5" t="s">
        <v>59</v>
      </c>
      <c r="U26" t="s">
        <v>46</v>
      </c>
      <c r="V26" t="s">
        <v>80</v>
      </c>
      <c r="W26" s="5" t="s">
        <v>47</v>
      </c>
      <c r="Y26" t="s">
        <v>15</v>
      </c>
      <c r="Z26" t="s">
        <v>28</v>
      </c>
      <c r="AA26" s="5" t="s">
        <v>59</v>
      </c>
      <c r="AC26" s="1" t="s">
        <v>91</v>
      </c>
      <c r="AD26" s="2">
        <f>AVERAGE(AD27:AD30)</f>
        <v>2040.5</v>
      </c>
    </row>
    <row r="27" spans="29:38" ht="12.75">
      <c r="AC27" t="s">
        <v>93</v>
      </c>
      <c r="AD27" s="3">
        <v>2270</v>
      </c>
      <c r="AE27">
        <v>1</v>
      </c>
      <c r="AF27">
        <v>0</v>
      </c>
      <c r="AG27">
        <v>1</v>
      </c>
      <c r="AH27">
        <v>1</v>
      </c>
      <c r="AI27">
        <v>1</v>
      </c>
      <c r="AJ27">
        <v>0</v>
      </c>
      <c r="AK27">
        <v>0</v>
      </c>
      <c r="AL27">
        <f t="shared" si="0"/>
        <v>4</v>
      </c>
    </row>
    <row r="28" spans="1:38" ht="12.75">
      <c r="A28" s="1" t="s">
        <v>12</v>
      </c>
      <c r="B28" s="1" t="s">
        <v>101</v>
      </c>
      <c r="C28" s="5" t="s">
        <v>48</v>
      </c>
      <c r="E28" s="1" t="s">
        <v>135</v>
      </c>
      <c r="F28" s="1" t="s">
        <v>107</v>
      </c>
      <c r="G28" s="5" t="s">
        <v>64</v>
      </c>
      <c r="I28" s="1" t="s">
        <v>111</v>
      </c>
      <c r="J28" s="1" t="s">
        <v>128</v>
      </c>
      <c r="K28" s="5" t="s">
        <v>49</v>
      </c>
      <c r="M28" s="1" t="s">
        <v>107</v>
      </c>
      <c r="N28" s="1" t="s">
        <v>7</v>
      </c>
      <c r="O28" s="5" t="s">
        <v>50</v>
      </c>
      <c r="Q28" s="1" t="s">
        <v>55</v>
      </c>
      <c r="R28" s="1" t="s">
        <v>121</v>
      </c>
      <c r="S28" s="5" t="s">
        <v>49</v>
      </c>
      <c r="U28" s="1" t="s">
        <v>51</v>
      </c>
      <c r="V28" s="1" t="s">
        <v>56</v>
      </c>
      <c r="W28" s="5" t="s">
        <v>49</v>
      </c>
      <c r="Y28" s="1" t="s">
        <v>111</v>
      </c>
      <c r="Z28" s="1" t="s">
        <v>142</v>
      </c>
      <c r="AA28" s="5" t="s">
        <v>49</v>
      </c>
      <c r="AC28" t="s">
        <v>94</v>
      </c>
      <c r="AD28" s="3">
        <v>2011</v>
      </c>
      <c r="AE28">
        <v>1</v>
      </c>
      <c r="AF28">
        <v>0</v>
      </c>
      <c r="AG28">
        <v>0</v>
      </c>
      <c r="AH28">
        <v>0</v>
      </c>
      <c r="AI28">
        <v>0</v>
      </c>
      <c r="AJ28">
        <v>0.5</v>
      </c>
      <c r="AK28">
        <v>0</v>
      </c>
      <c r="AL28">
        <f t="shared" si="0"/>
        <v>1.5</v>
      </c>
    </row>
    <row r="29" spans="1:38" ht="12.75">
      <c r="A29" t="s">
        <v>13</v>
      </c>
      <c r="B29" t="s">
        <v>104</v>
      </c>
      <c r="C29" s="5" t="s">
        <v>45</v>
      </c>
      <c r="E29" t="s">
        <v>138</v>
      </c>
      <c r="F29" t="s">
        <v>36</v>
      </c>
      <c r="G29" s="5" t="s">
        <v>47</v>
      </c>
      <c r="I29" t="s">
        <v>113</v>
      </c>
      <c r="J29" t="s">
        <v>130</v>
      </c>
      <c r="K29" s="5" t="s">
        <v>47</v>
      </c>
      <c r="M29" t="s">
        <v>36</v>
      </c>
      <c r="N29" t="s">
        <v>129</v>
      </c>
      <c r="O29" s="5" t="s">
        <v>45</v>
      </c>
      <c r="Q29" t="s">
        <v>108</v>
      </c>
      <c r="R29" t="s">
        <v>124</v>
      </c>
      <c r="S29" s="5" t="s">
        <v>47</v>
      </c>
      <c r="U29" s="4" t="s">
        <v>19</v>
      </c>
      <c r="V29" t="s">
        <v>26</v>
      </c>
      <c r="W29" s="5" t="s">
        <v>47</v>
      </c>
      <c r="Y29" t="s">
        <v>113</v>
      </c>
      <c r="Z29" t="s">
        <v>144</v>
      </c>
      <c r="AA29" s="5" t="s">
        <v>47</v>
      </c>
      <c r="AC29" t="s">
        <v>95</v>
      </c>
      <c r="AD29" s="3">
        <v>1963</v>
      </c>
      <c r="AE29">
        <v>1</v>
      </c>
      <c r="AF29">
        <v>0</v>
      </c>
      <c r="AG29">
        <v>0.5</v>
      </c>
      <c r="AH29">
        <v>1</v>
      </c>
      <c r="AI29">
        <v>1</v>
      </c>
      <c r="AJ29">
        <v>0</v>
      </c>
      <c r="AK29">
        <v>0.5</v>
      </c>
      <c r="AL29">
        <f t="shared" si="0"/>
        <v>4</v>
      </c>
    </row>
    <row r="30" spans="1:38" ht="12.75">
      <c r="A30" t="s">
        <v>14</v>
      </c>
      <c r="B30" t="s">
        <v>105</v>
      </c>
      <c r="C30" s="5" t="s">
        <v>45</v>
      </c>
      <c r="E30" t="s">
        <v>139</v>
      </c>
      <c r="F30" t="s">
        <v>110</v>
      </c>
      <c r="G30" s="5" t="s">
        <v>47</v>
      </c>
      <c r="I30" t="s">
        <v>114</v>
      </c>
      <c r="J30" t="s">
        <v>131</v>
      </c>
      <c r="K30" s="5" t="s">
        <v>45</v>
      </c>
      <c r="M30" t="s">
        <v>110</v>
      </c>
      <c r="N30" t="s">
        <v>9</v>
      </c>
      <c r="O30" s="5" t="s">
        <v>47</v>
      </c>
      <c r="Q30" t="s">
        <v>30</v>
      </c>
      <c r="R30" t="s">
        <v>125</v>
      </c>
      <c r="S30" s="5" t="s">
        <v>47</v>
      </c>
      <c r="U30" s="4" t="s">
        <v>20</v>
      </c>
      <c r="V30" t="s">
        <v>122</v>
      </c>
      <c r="W30" s="5" t="s">
        <v>47</v>
      </c>
      <c r="Y30" t="s">
        <v>114</v>
      </c>
      <c r="Z30" t="s">
        <v>23</v>
      </c>
      <c r="AA30" s="5" t="s">
        <v>47</v>
      </c>
      <c r="AC30" t="s">
        <v>96</v>
      </c>
      <c r="AD30" s="3">
        <v>1918</v>
      </c>
      <c r="AE30">
        <v>1</v>
      </c>
      <c r="AF30">
        <v>0.5</v>
      </c>
      <c r="AG30">
        <v>1</v>
      </c>
      <c r="AH30">
        <v>1</v>
      </c>
      <c r="AI30">
        <v>1</v>
      </c>
      <c r="AJ30">
        <v>1</v>
      </c>
      <c r="AK30">
        <v>1</v>
      </c>
      <c r="AL30">
        <f t="shared" si="0"/>
        <v>6.5</v>
      </c>
    </row>
    <row r="31" spans="1:30" ht="12.75">
      <c r="A31" t="s">
        <v>102</v>
      </c>
      <c r="B31" t="s">
        <v>106</v>
      </c>
      <c r="C31" s="5" t="s">
        <v>45</v>
      </c>
      <c r="E31" t="s">
        <v>140</v>
      </c>
      <c r="F31" t="s">
        <v>38</v>
      </c>
      <c r="G31" s="5" t="s">
        <v>45</v>
      </c>
      <c r="I31" t="s">
        <v>115</v>
      </c>
      <c r="J31" t="s">
        <v>132</v>
      </c>
      <c r="K31" s="5" t="s">
        <v>47</v>
      </c>
      <c r="M31" t="s">
        <v>38</v>
      </c>
      <c r="N31" t="s">
        <v>10</v>
      </c>
      <c r="O31" s="5" t="s">
        <v>47</v>
      </c>
      <c r="Q31" t="s">
        <v>109</v>
      </c>
      <c r="R31" t="s">
        <v>126</v>
      </c>
      <c r="S31" s="5" t="s">
        <v>45</v>
      </c>
      <c r="U31" s="4" t="s">
        <v>21</v>
      </c>
      <c r="V31" t="s">
        <v>123</v>
      </c>
      <c r="W31" s="5" t="s">
        <v>45</v>
      </c>
      <c r="Y31" t="s">
        <v>115</v>
      </c>
      <c r="Z31" t="s">
        <v>145</v>
      </c>
      <c r="AA31" s="5" t="s">
        <v>45</v>
      </c>
      <c r="AC31" s="1" t="s">
        <v>24</v>
      </c>
      <c r="AD31" s="2">
        <f>AVERAGE(AD32:AD35)</f>
        <v>1905</v>
      </c>
    </row>
    <row r="32" spans="1:38" ht="12.75">
      <c r="A32" t="s">
        <v>103</v>
      </c>
      <c r="B32" t="s">
        <v>17</v>
      </c>
      <c r="C32" s="5" t="s">
        <v>45</v>
      </c>
      <c r="E32" t="s">
        <v>141</v>
      </c>
      <c r="F32" t="s">
        <v>43</v>
      </c>
      <c r="G32" s="5" t="s">
        <v>59</v>
      </c>
      <c r="I32" t="s">
        <v>116</v>
      </c>
      <c r="J32" t="s">
        <v>133</v>
      </c>
      <c r="K32" s="5" t="s">
        <v>47</v>
      </c>
      <c r="M32" t="s">
        <v>43</v>
      </c>
      <c r="N32" t="s">
        <v>15</v>
      </c>
      <c r="O32" s="5" t="s">
        <v>45</v>
      </c>
      <c r="Q32" t="s">
        <v>46</v>
      </c>
      <c r="R32" t="s">
        <v>127</v>
      </c>
      <c r="S32" s="5" t="s">
        <v>47</v>
      </c>
      <c r="U32" s="4" t="s">
        <v>22</v>
      </c>
      <c r="V32" t="s">
        <v>28</v>
      </c>
      <c r="W32" s="5" t="s">
        <v>47</v>
      </c>
      <c r="Y32" t="s">
        <v>116</v>
      </c>
      <c r="Z32" t="s">
        <v>146</v>
      </c>
      <c r="AA32" s="5" t="s">
        <v>47</v>
      </c>
      <c r="AC32" t="s">
        <v>26</v>
      </c>
      <c r="AD32">
        <v>2081</v>
      </c>
      <c r="AE32">
        <v>1</v>
      </c>
      <c r="AF32">
        <v>1</v>
      </c>
      <c r="AG32">
        <v>0</v>
      </c>
      <c r="AH32">
        <v>1</v>
      </c>
      <c r="AI32">
        <v>0</v>
      </c>
      <c r="AJ32">
        <v>0</v>
      </c>
      <c r="AK32">
        <v>1</v>
      </c>
      <c r="AL32">
        <f t="shared" si="0"/>
        <v>4</v>
      </c>
    </row>
    <row r="33" spans="29:38" ht="12.75">
      <c r="AC33" t="s">
        <v>122</v>
      </c>
      <c r="AD33">
        <v>1893</v>
      </c>
      <c r="AE33">
        <v>0</v>
      </c>
      <c r="AF33">
        <v>1</v>
      </c>
      <c r="AG33">
        <v>0</v>
      </c>
      <c r="AH33">
        <v>0</v>
      </c>
      <c r="AI33">
        <v>0</v>
      </c>
      <c r="AJ33">
        <v>0</v>
      </c>
      <c r="AK33">
        <v>1</v>
      </c>
      <c r="AL33">
        <f t="shared" si="0"/>
        <v>2</v>
      </c>
    </row>
    <row r="34" spans="1:38" ht="12.75">
      <c r="A34" s="1" t="s">
        <v>55</v>
      </c>
      <c r="B34" s="1" t="s">
        <v>107</v>
      </c>
      <c r="C34" s="5" t="s">
        <v>60</v>
      </c>
      <c r="E34" s="1" t="s">
        <v>7</v>
      </c>
      <c r="F34" s="1" t="s">
        <v>142</v>
      </c>
      <c r="G34" s="5" t="s">
        <v>50</v>
      </c>
      <c r="I34" s="1" t="s">
        <v>112</v>
      </c>
      <c r="J34" s="1" t="s">
        <v>55</v>
      </c>
      <c r="K34" s="5" t="s">
        <v>60</v>
      </c>
      <c r="M34" s="1" t="s">
        <v>155</v>
      </c>
      <c r="N34" s="1" t="s">
        <v>135</v>
      </c>
      <c r="O34" s="5" t="s">
        <v>64</v>
      </c>
      <c r="Q34" s="1" t="s">
        <v>151</v>
      </c>
      <c r="R34" s="1" t="s">
        <v>111</v>
      </c>
      <c r="S34" s="5" t="s">
        <v>58</v>
      </c>
      <c r="U34" s="1" t="s">
        <v>81</v>
      </c>
      <c r="V34" s="1" t="s">
        <v>111</v>
      </c>
      <c r="W34" s="5" t="s">
        <v>60</v>
      </c>
      <c r="Y34" s="1" t="s">
        <v>155</v>
      </c>
      <c r="Z34" s="1" t="s">
        <v>107</v>
      </c>
      <c r="AA34" s="5" t="s">
        <v>58</v>
      </c>
      <c r="AC34" t="s">
        <v>123</v>
      </c>
      <c r="AD34">
        <v>1891</v>
      </c>
      <c r="AE34">
        <v>1</v>
      </c>
      <c r="AF34">
        <v>0.5</v>
      </c>
      <c r="AG34">
        <v>0</v>
      </c>
      <c r="AH34">
        <v>1</v>
      </c>
      <c r="AI34">
        <v>0</v>
      </c>
      <c r="AJ34">
        <v>1</v>
      </c>
      <c r="AK34">
        <v>1</v>
      </c>
      <c r="AL34">
        <f t="shared" si="0"/>
        <v>4.5</v>
      </c>
    </row>
    <row r="35" spans="1:38" ht="12.75">
      <c r="A35" t="s">
        <v>108</v>
      </c>
      <c r="B35" t="s">
        <v>36</v>
      </c>
      <c r="C35" s="5" t="s">
        <v>45</v>
      </c>
      <c r="E35" t="s">
        <v>129</v>
      </c>
      <c r="F35" t="s">
        <v>144</v>
      </c>
      <c r="G35" s="5" t="s">
        <v>47</v>
      </c>
      <c r="I35" t="s">
        <v>117</v>
      </c>
      <c r="J35" t="s">
        <v>108</v>
      </c>
      <c r="K35" s="5" t="s">
        <v>47</v>
      </c>
      <c r="M35" s="4" t="s">
        <v>0</v>
      </c>
      <c r="N35" t="s">
        <v>138</v>
      </c>
      <c r="O35" s="5" t="s">
        <v>59</v>
      </c>
      <c r="Q35" t="s">
        <v>37</v>
      </c>
      <c r="R35" t="s">
        <v>113</v>
      </c>
      <c r="S35" s="5" t="s">
        <v>59</v>
      </c>
      <c r="U35" t="s">
        <v>87</v>
      </c>
      <c r="V35" t="s">
        <v>113</v>
      </c>
      <c r="W35" s="5" t="s">
        <v>47</v>
      </c>
      <c r="Y35" s="4" t="s">
        <v>0</v>
      </c>
      <c r="Z35" t="s">
        <v>36</v>
      </c>
      <c r="AA35" s="5" t="s">
        <v>59</v>
      </c>
      <c r="AC35" t="s">
        <v>28</v>
      </c>
      <c r="AD35">
        <v>1755</v>
      </c>
      <c r="AE35">
        <v>1</v>
      </c>
      <c r="AF35">
        <v>1</v>
      </c>
      <c r="AG35">
        <v>0.5</v>
      </c>
      <c r="AH35">
        <v>1</v>
      </c>
      <c r="AI35">
        <v>0.5</v>
      </c>
      <c r="AJ35">
        <v>0</v>
      </c>
      <c r="AK35">
        <v>0.5</v>
      </c>
      <c r="AL35">
        <f t="shared" si="0"/>
        <v>4.5</v>
      </c>
    </row>
    <row r="36" spans="1:30" ht="12.75">
      <c r="A36" t="s">
        <v>30</v>
      </c>
      <c r="B36" t="s">
        <v>110</v>
      </c>
      <c r="C36" s="5" t="s">
        <v>45</v>
      </c>
      <c r="E36" t="s">
        <v>9</v>
      </c>
      <c r="F36" t="s">
        <v>23</v>
      </c>
      <c r="G36" s="5" t="s">
        <v>45</v>
      </c>
      <c r="I36" t="s">
        <v>118</v>
      </c>
      <c r="J36" t="s">
        <v>30</v>
      </c>
      <c r="K36" s="5" t="s">
        <v>45</v>
      </c>
      <c r="M36" s="4" t="s">
        <v>1</v>
      </c>
      <c r="N36" t="s">
        <v>139</v>
      </c>
      <c r="O36" s="5" t="s">
        <v>45</v>
      </c>
      <c r="Q36" t="s">
        <v>152</v>
      </c>
      <c r="R36" t="s">
        <v>114</v>
      </c>
      <c r="S36" s="5" t="s">
        <v>45</v>
      </c>
      <c r="U36" t="s">
        <v>88</v>
      </c>
      <c r="V36" t="s">
        <v>114</v>
      </c>
      <c r="W36" s="5" t="s">
        <v>45</v>
      </c>
      <c r="Y36" s="4" t="s">
        <v>1</v>
      </c>
      <c r="Z36" t="s">
        <v>110</v>
      </c>
      <c r="AA36" s="5" t="s">
        <v>45</v>
      </c>
      <c r="AC36" s="1" t="s">
        <v>7</v>
      </c>
      <c r="AD36" s="2">
        <f>AVERAGE(AD37:AD40)</f>
        <v>1858</v>
      </c>
    </row>
    <row r="37" spans="1:38" ht="12.75">
      <c r="A37" t="s">
        <v>109</v>
      </c>
      <c r="B37" t="s">
        <v>38</v>
      </c>
      <c r="C37" s="5" t="s">
        <v>45</v>
      </c>
      <c r="E37" t="s">
        <v>10</v>
      </c>
      <c r="F37" t="s">
        <v>145</v>
      </c>
      <c r="G37" s="5" t="s">
        <v>47</v>
      </c>
      <c r="I37" t="s">
        <v>119</v>
      </c>
      <c r="J37" t="s">
        <v>109</v>
      </c>
      <c r="K37" s="5" t="s">
        <v>45</v>
      </c>
      <c r="M37" s="4" t="s">
        <v>2</v>
      </c>
      <c r="N37" t="s">
        <v>140</v>
      </c>
      <c r="O37" s="5" t="s">
        <v>47</v>
      </c>
      <c r="Q37" t="s">
        <v>153</v>
      </c>
      <c r="R37" t="s">
        <v>115</v>
      </c>
      <c r="S37" s="5" t="s">
        <v>47</v>
      </c>
      <c r="U37" t="s">
        <v>89</v>
      </c>
      <c r="V37" t="s">
        <v>115</v>
      </c>
      <c r="W37" s="5" t="s">
        <v>45</v>
      </c>
      <c r="Y37" s="4" t="s">
        <v>2</v>
      </c>
      <c r="Z37" t="s">
        <v>38</v>
      </c>
      <c r="AA37" s="5" t="s">
        <v>47</v>
      </c>
      <c r="AC37" t="s">
        <v>129</v>
      </c>
      <c r="AD37">
        <v>1969</v>
      </c>
      <c r="AE37">
        <v>1</v>
      </c>
      <c r="AF37">
        <v>1</v>
      </c>
      <c r="AG37">
        <v>0</v>
      </c>
      <c r="AH37">
        <v>1</v>
      </c>
      <c r="AI37">
        <v>1</v>
      </c>
      <c r="AJ37">
        <v>0</v>
      </c>
      <c r="AK37">
        <v>0</v>
      </c>
      <c r="AL37">
        <f t="shared" si="0"/>
        <v>4</v>
      </c>
    </row>
    <row r="38" spans="1:38" ht="12.75">
      <c r="A38" t="s">
        <v>46</v>
      </c>
      <c r="B38" t="s">
        <v>43</v>
      </c>
      <c r="C38" s="5" t="s">
        <v>47</v>
      </c>
      <c r="E38" t="s">
        <v>15</v>
      </c>
      <c r="F38" t="s">
        <v>146</v>
      </c>
      <c r="G38" s="5" t="s">
        <v>45</v>
      </c>
      <c r="I38" t="s">
        <v>120</v>
      </c>
      <c r="J38" t="s">
        <v>46</v>
      </c>
      <c r="K38" s="5" t="s">
        <v>45</v>
      </c>
      <c r="M38" s="4" t="s">
        <v>160</v>
      </c>
      <c r="N38" t="s">
        <v>141</v>
      </c>
      <c r="O38" s="5" t="s">
        <v>47</v>
      </c>
      <c r="Q38" t="s">
        <v>166</v>
      </c>
      <c r="R38" t="s">
        <v>116</v>
      </c>
      <c r="S38" s="5" t="s">
        <v>167</v>
      </c>
      <c r="U38" t="s">
        <v>90</v>
      </c>
      <c r="V38" t="s">
        <v>116</v>
      </c>
      <c r="W38" s="5" t="s">
        <v>45</v>
      </c>
      <c r="Y38" s="4" t="s">
        <v>160</v>
      </c>
      <c r="Z38" t="s">
        <v>43</v>
      </c>
      <c r="AA38" s="5" t="s">
        <v>45</v>
      </c>
      <c r="AC38" t="s">
        <v>9</v>
      </c>
      <c r="AD38">
        <v>1904</v>
      </c>
      <c r="AE38">
        <v>1</v>
      </c>
      <c r="AF38">
        <v>0</v>
      </c>
      <c r="AG38">
        <v>0.5</v>
      </c>
      <c r="AH38">
        <v>0</v>
      </c>
      <c r="AI38">
        <v>1</v>
      </c>
      <c r="AJ38">
        <v>1</v>
      </c>
      <c r="AK38">
        <v>0</v>
      </c>
      <c r="AL38">
        <f t="shared" si="0"/>
        <v>3.5</v>
      </c>
    </row>
    <row r="39" spans="29:38" ht="12.75">
      <c r="AC39" t="s">
        <v>10</v>
      </c>
      <c r="AD39">
        <v>1821</v>
      </c>
      <c r="AE39">
        <v>0.5</v>
      </c>
      <c r="AF39">
        <v>1</v>
      </c>
      <c r="AG39">
        <v>0.5</v>
      </c>
      <c r="AH39">
        <v>0</v>
      </c>
      <c r="AI39">
        <v>0</v>
      </c>
      <c r="AJ39">
        <v>0</v>
      </c>
      <c r="AK39">
        <v>0</v>
      </c>
      <c r="AL39">
        <f t="shared" si="0"/>
        <v>2</v>
      </c>
    </row>
    <row r="40" spans="1:38" ht="12.75">
      <c r="A40" s="1" t="s">
        <v>111</v>
      </c>
      <c r="B40" s="1" t="s">
        <v>112</v>
      </c>
      <c r="C40" s="5" t="s">
        <v>49</v>
      </c>
      <c r="E40" s="1" t="s">
        <v>55</v>
      </c>
      <c r="F40" s="1" t="s">
        <v>134</v>
      </c>
      <c r="G40" s="5" t="s">
        <v>64</v>
      </c>
      <c r="I40" s="1" t="s">
        <v>42</v>
      </c>
      <c r="J40" s="1" t="s">
        <v>142</v>
      </c>
      <c r="K40" s="5" t="s">
        <v>60</v>
      </c>
      <c r="M40" s="1" t="s">
        <v>42</v>
      </c>
      <c r="N40" s="1" t="s">
        <v>56</v>
      </c>
      <c r="O40" s="5" t="s">
        <v>60</v>
      </c>
      <c r="Q40" s="1" t="s">
        <v>135</v>
      </c>
      <c r="R40" s="1" t="s">
        <v>142</v>
      </c>
      <c r="S40" s="5" t="s">
        <v>49</v>
      </c>
      <c r="U40" s="1" t="s">
        <v>155</v>
      </c>
      <c r="V40" s="1" t="s">
        <v>7</v>
      </c>
      <c r="W40" s="5" t="s">
        <v>50</v>
      </c>
      <c r="Y40" s="1" t="s">
        <v>42</v>
      </c>
      <c r="Z40" s="1" t="s">
        <v>135</v>
      </c>
      <c r="AA40" s="5" t="s">
        <v>60</v>
      </c>
      <c r="AC40" t="s">
        <v>15</v>
      </c>
      <c r="AD40">
        <v>1738</v>
      </c>
      <c r="AE40">
        <v>1</v>
      </c>
      <c r="AF40">
        <v>0</v>
      </c>
      <c r="AG40">
        <v>1</v>
      </c>
      <c r="AH40">
        <v>1</v>
      </c>
      <c r="AI40">
        <v>0</v>
      </c>
      <c r="AJ40">
        <v>1</v>
      </c>
      <c r="AK40">
        <v>0.5</v>
      </c>
      <c r="AL40">
        <f t="shared" si="0"/>
        <v>4.5</v>
      </c>
    </row>
    <row r="41" spans="1:30" ht="12.75">
      <c r="A41" t="s">
        <v>113</v>
      </c>
      <c r="B41" t="s">
        <v>117</v>
      </c>
      <c r="C41" s="5" t="s">
        <v>47</v>
      </c>
      <c r="E41" t="s">
        <v>108</v>
      </c>
      <c r="F41" t="s">
        <v>8</v>
      </c>
      <c r="G41" s="5" t="s">
        <v>59</v>
      </c>
      <c r="I41" t="s">
        <v>161</v>
      </c>
      <c r="J41" t="s">
        <v>144</v>
      </c>
      <c r="K41" s="5" t="s">
        <v>47</v>
      </c>
      <c r="M41" t="s">
        <v>161</v>
      </c>
      <c r="N41" t="s">
        <v>26</v>
      </c>
      <c r="O41" s="5" t="s">
        <v>45</v>
      </c>
      <c r="Q41" t="s">
        <v>138</v>
      </c>
      <c r="R41" t="s">
        <v>144</v>
      </c>
      <c r="S41" s="5" t="s">
        <v>47</v>
      </c>
      <c r="U41" s="4" t="s">
        <v>0</v>
      </c>
      <c r="V41" t="s">
        <v>129</v>
      </c>
      <c r="W41" s="5" t="s">
        <v>47</v>
      </c>
      <c r="Y41" t="s">
        <v>161</v>
      </c>
      <c r="Z41" t="s">
        <v>138</v>
      </c>
      <c r="AA41" s="5" t="s">
        <v>45</v>
      </c>
      <c r="AC41" s="1" t="s">
        <v>164</v>
      </c>
      <c r="AD41" s="2">
        <f>AVERAGE(AD42:AD45)</f>
        <v>1823.75</v>
      </c>
    </row>
    <row r="42" spans="1:38" ht="12.75">
      <c r="A42" t="s">
        <v>114</v>
      </c>
      <c r="B42" t="s">
        <v>118</v>
      </c>
      <c r="C42" s="5" t="s">
        <v>47</v>
      </c>
      <c r="E42" t="s">
        <v>30</v>
      </c>
      <c r="F42" t="s">
        <v>16</v>
      </c>
      <c r="G42" s="5" t="s">
        <v>45</v>
      </c>
      <c r="I42" t="s">
        <v>39</v>
      </c>
      <c r="J42" t="s">
        <v>23</v>
      </c>
      <c r="K42" s="5" t="s">
        <v>45</v>
      </c>
      <c r="M42" t="s">
        <v>39</v>
      </c>
      <c r="N42" t="s">
        <v>122</v>
      </c>
      <c r="O42" s="5" t="s">
        <v>47</v>
      </c>
      <c r="Q42" t="s">
        <v>139</v>
      </c>
      <c r="R42" t="s">
        <v>23</v>
      </c>
      <c r="S42" s="5" t="s">
        <v>47</v>
      </c>
      <c r="U42" s="4" t="s">
        <v>1</v>
      </c>
      <c r="V42" t="s">
        <v>9</v>
      </c>
      <c r="W42" s="5" t="s">
        <v>45</v>
      </c>
      <c r="Y42" t="s">
        <v>39</v>
      </c>
      <c r="Z42" t="s">
        <v>139</v>
      </c>
      <c r="AA42" s="5" t="s">
        <v>47</v>
      </c>
      <c r="AC42" t="s">
        <v>138</v>
      </c>
      <c r="AD42" s="3">
        <v>2054</v>
      </c>
      <c r="AE42">
        <v>0</v>
      </c>
      <c r="AF42">
        <v>1</v>
      </c>
      <c r="AG42">
        <v>1</v>
      </c>
      <c r="AH42">
        <v>0.5</v>
      </c>
      <c r="AI42">
        <v>1</v>
      </c>
      <c r="AJ42">
        <v>0</v>
      </c>
      <c r="AK42">
        <v>1</v>
      </c>
      <c r="AL42">
        <f t="shared" si="0"/>
        <v>4.5</v>
      </c>
    </row>
    <row r="43" spans="1:38" ht="12.75">
      <c r="A43" t="s">
        <v>115</v>
      </c>
      <c r="B43" t="s">
        <v>119</v>
      </c>
      <c r="C43" s="5" t="s">
        <v>47</v>
      </c>
      <c r="E43" t="s">
        <v>109</v>
      </c>
      <c r="F43" t="s">
        <v>136</v>
      </c>
      <c r="G43" s="5" t="s">
        <v>47</v>
      </c>
      <c r="I43" t="s">
        <v>40</v>
      </c>
      <c r="J43" t="s">
        <v>145</v>
      </c>
      <c r="K43" s="5" t="s">
        <v>45</v>
      </c>
      <c r="M43" t="s">
        <v>40</v>
      </c>
      <c r="N43" t="s">
        <v>123</v>
      </c>
      <c r="O43" s="5" t="s">
        <v>45</v>
      </c>
      <c r="Q43" t="s">
        <v>140</v>
      </c>
      <c r="R43" t="s">
        <v>145</v>
      </c>
      <c r="S43" s="5" t="s">
        <v>47</v>
      </c>
      <c r="U43" s="4" t="s">
        <v>2</v>
      </c>
      <c r="V43" t="s">
        <v>10</v>
      </c>
      <c r="W43" s="5" t="s">
        <v>47</v>
      </c>
      <c r="Y43" t="s">
        <v>40</v>
      </c>
      <c r="Z43" t="s">
        <v>140</v>
      </c>
      <c r="AA43" s="5" t="s">
        <v>45</v>
      </c>
      <c r="AC43" t="s">
        <v>139</v>
      </c>
      <c r="AD43" s="3">
        <v>1893</v>
      </c>
      <c r="AE43">
        <v>1</v>
      </c>
      <c r="AF43">
        <v>1</v>
      </c>
      <c r="AG43">
        <v>0.5</v>
      </c>
      <c r="AH43">
        <v>1</v>
      </c>
      <c r="AI43">
        <v>1</v>
      </c>
      <c r="AJ43">
        <v>0</v>
      </c>
      <c r="AK43">
        <v>0</v>
      </c>
      <c r="AL43">
        <f t="shared" si="0"/>
        <v>4.5</v>
      </c>
    </row>
    <row r="44" spans="1:38" ht="12.75">
      <c r="A44" t="s">
        <v>116</v>
      </c>
      <c r="B44" t="s">
        <v>120</v>
      </c>
      <c r="C44" s="5" t="s">
        <v>45</v>
      </c>
      <c r="E44" t="s">
        <v>46</v>
      </c>
      <c r="F44" t="s">
        <v>137</v>
      </c>
      <c r="G44" s="5" t="s">
        <v>47</v>
      </c>
      <c r="I44" t="s">
        <v>41</v>
      </c>
      <c r="J44" t="s">
        <v>146</v>
      </c>
      <c r="K44" s="5" t="s">
        <v>45</v>
      </c>
      <c r="M44" t="s">
        <v>41</v>
      </c>
      <c r="N44" t="s">
        <v>28</v>
      </c>
      <c r="O44" s="5" t="s">
        <v>45</v>
      </c>
      <c r="Q44" t="s">
        <v>141</v>
      </c>
      <c r="R44" t="s">
        <v>146</v>
      </c>
      <c r="S44" s="5" t="s">
        <v>45</v>
      </c>
      <c r="U44" s="4" t="s">
        <v>160</v>
      </c>
      <c r="V44" t="s">
        <v>15</v>
      </c>
      <c r="W44" s="5" t="s">
        <v>45</v>
      </c>
      <c r="Y44" t="s">
        <v>41</v>
      </c>
      <c r="Z44" t="s">
        <v>141</v>
      </c>
      <c r="AA44" s="5" t="s">
        <v>45</v>
      </c>
      <c r="AC44" t="s">
        <v>140</v>
      </c>
      <c r="AD44" s="3">
        <v>1676</v>
      </c>
      <c r="AE44">
        <v>1</v>
      </c>
      <c r="AF44">
        <v>0</v>
      </c>
      <c r="AG44">
        <v>0.5</v>
      </c>
      <c r="AH44">
        <v>0</v>
      </c>
      <c r="AI44">
        <v>1</v>
      </c>
      <c r="AJ44">
        <v>0</v>
      </c>
      <c r="AK44">
        <v>1</v>
      </c>
      <c r="AL44">
        <f t="shared" si="0"/>
        <v>3.5</v>
      </c>
    </row>
    <row r="45" spans="29:38" ht="12.75">
      <c r="AC45" t="s">
        <v>141</v>
      </c>
      <c r="AD45" s="3">
        <v>1672</v>
      </c>
      <c r="AE45">
        <v>1</v>
      </c>
      <c r="AF45">
        <v>0.5</v>
      </c>
      <c r="AG45">
        <v>0</v>
      </c>
      <c r="AH45">
        <v>0</v>
      </c>
      <c r="AI45">
        <v>0</v>
      </c>
      <c r="AJ45">
        <v>0</v>
      </c>
      <c r="AK45">
        <v>1</v>
      </c>
      <c r="AL45">
        <f t="shared" si="0"/>
        <v>2.5</v>
      </c>
    </row>
    <row r="46" spans="1:30" ht="12.75">
      <c r="A46" s="1" t="s">
        <v>56</v>
      </c>
      <c r="B46" s="1" t="s">
        <v>121</v>
      </c>
      <c r="C46" s="5" t="s">
        <v>49</v>
      </c>
      <c r="E46" s="1" t="s">
        <v>155</v>
      </c>
      <c r="F46" s="1" t="s">
        <v>42</v>
      </c>
      <c r="G46" s="5" t="s">
        <v>58</v>
      </c>
      <c r="I46" s="1" t="s">
        <v>107</v>
      </c>
      <c r="J46" s="1" t="s">
        <v>53</v>
      </c>
      <c r="K46" s="5" t="s">
        <v>49</v>
      </c>
      <c r="M46" s="1" t="s">
        <v>121</v>
      </c>
      <c r="N46" s="1" t="s">
        <v>51</v>
      </c>
      <c r="O46" s="5" t="s">
        <v>60</v>
      </c>
      <c r="Q46" s="1" t="s">
        <v>7</v>
      </c>
      <c r="R46" s="1" t="s">
        <v>51</v>
      </c>
      <c r="S46" s="5" t="s">
        <v>50</v>
      </c>
      <c r="U46" s="1" t="s">
        <v>107</v>
      </c>
      <c r="V46" s="1" t="s">
        <v>42</v>
      </c>
      <c r="W46" s="5" t="s">
        <v>50</v>
      </c>
      <c r="Y46" s="1" t="s">
        <v>128</v>
      </c>
      <c r="Z46" s="1" t="s">
        <v>55</v>
      </c>
      <c r="AA46" s="5" t="s">
        <v>60</v>
      </c>
      <c r="AC46" s="1" t="s">
        <v>111</v>
      </c>
      <c r="AD46" s="2">
        <f>AVERAGE(AD47:AD50)</f>
        <v>1784</v>
      </c>
    </row>
    <row r="47" spans="1:38" ht="12.75">
      <c r="A47" t="s">
        <v>26</v>
      </c>
      <c r="B47" t="s">
        <v>124</v>
      </c>
      <c r="C47" s="5" t="s">
        <v>47</v>
      </c>
      <c r="E47" s="4" t="s">
        <v>0</v>
      </c>
      <c r="F47" t="s">
        <v>161</v>
      </c>
      <c r="G47" s="5" t="s">
        <v>47</v>
      </c>
      <c r="I47" t="s">
        <v>36</v>
      </c>
      <c r="J47" t="s">
        <v>25</v>
      </c>
      <c r="K47" s="5" t="s">
        <v>47</v>
      </c>
      <c r="M47" t="s">
        <v>124</v>
      </c>
      <c r="N47" s="4" t="s">
        <v>19</v>
      </c>
      <c r="O47" s="5" t="s">
        <v>45</v>
      </c>
      <c r="Q47" t="s">
        <v>129</v>
      </c>
      <c r="R47" s="4" t="s">
        <v>19</v>
      </c>
      <c r="S47" s="5" t="s">
        <v>47</v>
      </c>
      <c r="U47" t="s">
        <v>36</v>
      </c>
      <c r="V47" t="s">
        <v>161</v>
      </c>
      <c r="W47" s="5" t="s">
        <v>47</v>
      </c>
      <c r="Y47" t="s">
        <v>130</v>
      </c>
      <c r="Z47" t="s">
        <v>108</v>
      </c>
      <c r="AA47" s="5" t="s">
        <v>59</v>
      </c>
      <c r="AC47" t="s">
        <v>113</v>
      </c>
      <c r="AD47" s="3">
        <v>2175</v>
      </c>
      <c r="AE47">
        <v>1</v>
      </c>
      <c r="AF47">
        <v>0</v>
      </c>
      <c r="AG47">
        <v>1</v>
      </c>
      <c r="AH47">
        <v>0</v>
      </c>
      <c r="AI47">
        <v>0.5</v>
      </c>
      <c r="AJ47">
        <v>0</v>
      </c>
      <c r="AK47">
        <v>1</v>
      </c>
      <c r="AL47">
        <f t="shared" si="0"/>
        <v>3.5</v>
      </c>
    </row>
    <row r="48" spans="1:38" ht="12.75">
      <c r="A48" t="s">
        <v>122</v>
      </c>
      <c r="B48" t="s">
        <v>125</v>
      </c>
      <c r="C48" s="5" t="s">
        <v>45</v>
      </c>
      <c r="E48" s="4" t="s">
        <v>1</v>
      </c>
      <c r="F48" t="s">
        <v>39</v>
      </c>
      <c r="G48" s="5" t="s">
        <v>45</v>
      </c>
      <c r="I48" t="s">
        <v>110</v>
      </c>
      <c r="J48" t="s">
        <v>27</v>
      </c>
      <c r="K48" s="5" t="s">
        <v>45</v>
      </c>
      <c r="M48" t="s">
        <v>125</v>
      </c>
      <c r="N48" s="4" t="s">
        <v>20</v>
      </c>
      <c r="O48" s="5" t="s">
        <v>47</v>
      </c>
      <c r="Q48" t="s">
        <v>9</v>
      </c>
      <c r="R48" s="4" t="s">
        <v>20</v>
      </c>
      <c r="S48" s="5" t="s">
        <v>47</v>
      </c>
      <c r="U48" t="s">
        <v>110</v>
      </c>
      <c r="V48" t="s">
        <v>39</v>
      </c>
      <c r="W48" s="5" t="s">
        <v>45</v>
      </c>
      <c r="Y48" t="s">
        <v>131</v>
      </c>
      <c r="Z48" t="s">
        <v>30</v>
      </c>
      <c r="AA48" s="5" t="s">
        <v>45</v>
      </c>
      <c r="AC48" t="s">
        <v>114</v>
      </c>
      <c r="AD48" s="3">
        <v>1917</v>
      </c>
      <c r="AE48">
        <v>1</v>
      </c>
      <c r="AF48">
        <v>0</v>
      </c>
      <c r="AG48">
        <v>0</v>
      </c>
      <c r="AH48">
        <v>1</v>
      </c>
      <c r="AI48">
        <v>1</v>
      </c>
      <c r="AJ48">
        <v>1</v>
      </c>
      <c r="AK48">
        <v>1</v>
      </c>
      <c r="AL48">
        <f t="shared" si="0"/>
        <v>5</v>
      </c>
    </row>
    <row r="49" spans="1:38" ht="12.75">
      <c r="A49" t="s">
        <v>123</v>
      </c>
      <c r="B49" t="s">
        <v>126</v>
      </c>
      <c r="C49" s="5" t="s">
        <v>47</v>
      </c>
      <c r="E49" s="4" t="s">
        <v>2</v>
      </c>
      <c r="F49" t="s">
        <v>40</v>
      </c>
      <c r="G49" s="5" t="s">
        <v>59</v>
      </c>
      <c r="I49" t="s">
        <v>38</v>
      </c>
      <c r="J49" t="s">
        <v>79</v>
      </c>
      <c r="K49" s="5" t="s">
        <v>47</v>
      </c>
      <c r="M49" t="s">
        <v>126</v>
      </c>
      <c r="N49" s="4" t="s">
        <v>21</v>
      </c>
      <c r="O49" s="5" t="s">
        <v>45</v>
      </c>
      <c r="Q49" t="s">
        <v>10</v>
      </c>
      <c r="R49" s="4" t="s">
        <v>21</v>
      </c>
      <c r="S49" s="5" t="s">
        <v>45</v>
      </c>
      <c r="U49" t="s">
        <v>38</v>
      </c>
      <c r="V49" t="s">
        <v>40</v>
      </c>
      <c r="W49" s="5" t="s">
        <v>45</v>
      </c>
      <c r="Y49" t="s">
        <v>132</v>
      </c>
      <c r="Z49" t="s">
        <v>109</v>
      </c>
      <c r="AA49" s="5" t="s">
        <v>59</v>
      </c>
      <c r="AC49" t="s">
        <v>115</v>
      </c>
      <c r="AD49" s="3">
        <v>1769</v>
      </c>
      <c r="AE49">
        <v>1</v>
      </c>
      <c r="AF49">
        <v>0.5</v>
      </c>
      <c r="AG49">
        <v>1</v>
      </c>
      <c r="AH49">
        <v>0</v>
      </c>
      <c r="AI49">
        <v>0</v>
      </c>
      <c r="AJ49">
        <v>1</v>
      </c>
      <c r="AK49">
        <v>0</v>
      </c>
      <c r="AL49">
        <f t="shared" si="0"/>
        <v>3.5</v>
      </c>
    </row>
    <row r="50" spans="1:38" ht="12.75">
      <c r="A50" t="s">
        <v>28</v>
      </c>
      <c r="B50" t="s">
        <v>127</v>
      </c>
      <c r="C50" s="5" t="s">
        <v>47</v>
      </c>
      <c r="E50" s="4" t="s">
        <v>160</v>
      </c>
      <c r="F50" t="s">
        <v>41</v>
      </c>
      <c r="G50" s="5" t="s">
        <v>45</v>
      </c>
      <c r="I50" t="s">
        <v>43</v>
      </c>
      <c r="J50" t="s">
        <v>80</v>
      </c>
      <c r="K50" s="5" t="s">
        <v>47</v>
      </c>
      <c r="M50" t="s">
        <v>127</v>
      </c>
      <c r="N50" s="4" t="s">
        <v>22</v>
      </c>
      <c r="O50" s="5" t="s">
        <v>45</v>
      </c>
      <c r="Q50" t="s">
        <v>15</v>
      </c>
      <c r="R50" s="4" t="s">
        <v>22</v>
      </c>
      <c r="S50" s="5" t="s">
        <v>45</v>
      </c>
      <c r="U50" t="s">
        <v>43</v>
      </c>
      <c r="V50" t="s">
        <v>41</v>
      </c>
      <c r="W50" s="5" t="s">
        <v>47</v>
      </c>
      <c r="Y50" t="s">
        <v>133</v>
      </c>
      <c r="Z50" t="s">
        <v>46</v>
      </c>
      <c r="AA50" s="5" t="s">
        <v>47</v>
      </c>
      <c r="AC50" t="s">
        <v>116</v>
      </c>
      <c r="AD50" s="3">
        <v>1275</v>
      </c>
      <c r="AE50">
        <v>0</v>
      </c>
      <c r="AF50">
        <v>0</v>
      </c>
      <c r="AG50">
        <v>1</v>
      </c>
      <c r="AH50">
        <v>0</v>
      </c>
      <c r="AI50">
        <v>1</v>
      </c>
      <c r="AJ50">
        <v>1</v>
      </c>
      <c r="AK50">
        <v>1</v>
      </c>
      <c r="AL50">
        <f t="shared" si="0"/>
        <v>4</v>
      </c>
    </row>
    <row r="51" spans="29:30" ht="12.75">
      <c r="AC51" s="1" t="s">
        <v>155</v>
      </c>
      <c r="AD51" s="2">
        <f>AVERAGE(AD52:AD55)</f>
        <v>1770.5</v>
      </c>
    </row>
    <row r="52" spans="1:38" ht="12.75">
      <c r="A52" s="1" t="s">
        <v>7</v>
      </c>
      <c r="B52" s="1" t="s">
        <v>128</v>
      </c>
      <c r="C52" s="5" t="s">
        <v>65</v>
      </c>
      <c r="E52" s="1" t="s">
        <v>112</v>
      </c>
      <c r="F52" s="1" t="s">
        <v>121</v>
      </c>
      <c r="G52" s="5" t="s">
        <v>49</v>
      </c>
      <c r="I52" s="1" t="s">
        <v>51</v>
      </c>
      <c r="J52" s="1" t="s">
        <v>155</v>
      </c>
      <c r="K52" s="5" t="s">
        <v>60</v>
      </c>
      <c r="M52" s="1" t="s">
        <v>81</v>
      </c>
      <c r="N52" s="1" t="s">
        <v>128</v>
      </c>
      <c r="O52" s="5" t="s">
        <v>49</v>
      </c>
      <c r="Q52" s="1" t="s">
        <v>112</v>
      </c>
      <c r="R52" s="1" t="s">
        <v>81</v>
      </c>
      <c r="S52" s="5" t="s">
        <v>50</v>
      </c>
      <c r="U52" s="1" t="s">
        <v>142</v>
      </c>
      <c r="V52" s="1" t="s">
        <v>112</v>
      </c>
      <c r="W52" s="5" t="s">
        <v>49</v>
      </c>
      <c r="Y52" s="1" t="s">
        <v>143</v>
      </c>
      <c r="Z52" s="1" t="s">
        <v>112</v>
      </c>
      <c r="AA52" s="5" t="s">
        <v>50</v>
      </c>
      <c r="AC52" s="4" t="s">
        <v>0</v>
      </c>
      <c r="AD52" s="3">
        <v>1975</v>
      </c>
      <c r="AE52">
        <v>1</v>
      </c>
      <c r="AF52">
        <v>1</v>
      </c>
      <c r="AG52">
        <v>1</v>
      </c>
      <c r="AH52">
        <v>0.5</v>
      </c>
      <c r="AI52">
        <v>0</v>
      </c>
      <c r="AJ52">
        <v>1</v>
      </c>
      <c r="AK52">
        <v>0.5</v>
      </c>
      <c r="AL52">
        <f t="shared" si="0"/>
        <v>5</v>
      </c>
    </row>
    <row r="53" spans="1:38" ht="12.75">
      <c r="A53" t="s">
        <v>129</v>
      </c>
      <c r="B53" t="s">
        <v>130</v>
      </c>
      <c r="C53" s="5" t="s">
        <v>47</v>
      </c>
      <c r="E53" t="s">
        <v>117</v>
      </c>
      <c r="F53" t="s">
        <v>124</v>
      </c>
      <c r="G53" s="5" t="s">
        <v>47</v>
      </c>
      <c r="I53" s="4" t="s">
        <v>19</v>
      </c>
      <c r="J53" s="4" t="s">
        <v>0</v>
      </c>
      <c r="K53" s="5" t="s">
        <v>45</v>
      </c>
      <c r="M53" t="s">
        <v>87</v>
      </c>
      <c r="N53" t="s">
        <v>130</v>
      </c>
      <c r="O53" s="5" t="s">
        <v>47</v>
      </c>
      <c r="Q53" t="s">
        <v>117</v>
      </c>
      <c r="R53" t="s">
        <v>87</v>
      </c>
      <c r="S53" s="5" t="s">
        <v>59</v>
      </c>
      <c r="U53" t="s">
        <v>144</v>
      </c>
      <c r="V53" t="s">
        <v>117</v>
      </c>
      <c r="W53" s="5" t="s">
        <v>45</v>
      </c>
      <c r="Y53" t="s">
        <v>147</v>
      </c>
      <c r="Z53" t="s">
        <v>117</v>
      </c>
      <c r="AA53" s="5" t="s">
        <v>47</v>
      </c>
      <c r="AC53" s="4" t="s">
        <v>1</v>
      </c>
      <c r="AD53" s="3">
        <v>1875</v>
      </c>
      <c r="AE53">
        <v>1</v>
      </c>
      <c r="AF53">
        <v>0</v>
      </c>
      <c r="AG53">
        <v>1</v>
      </c>
      <c r="AH53">
        <v>0</v>
      </c>
      <c r="AI53">
        <v>0</v>
      </c>
      <c r="AJ53">
        <v>0</v>
      </c>
      <c r="AK53">
        <v>0</v>
      </c>
      <c r="AL53">
        <f t="shared" si="0"/>
        <v>2</v>
      </c>
    </row>
    <row r="54" spans="1:38" ht="12.75">
      <c r="A54" t="s">
        <v>9</v>
      </c>
      <c r="B54" t="s">
        <v>131</v>
      </c>
      <c r="C54" s="5" t="s">
        <v>47</v>
      </c>
      <c r="E54" t="s">
        <v>118</v>
      </c>
      <c r="F54" t="s">
        <v>125</v>
      </c>
      <c r="G54" s="5" t="s">
        <v>59</v>
      </c>
      <c r="I54" s="4" t="s">
        <v>20</v>
      </c>
      <c r="J54" s="4" t="s">
        <v>1</v>
      </c>
      <c r="K54" s="5" t="s">
        <v>45</v>
      </c>
      <c r="M54" t="s">
        <v>88</v>
      </c>
      <c r="N54" t="s">
        <v>131</v>
      </c>
      <c r="O54" s="5" t="s">
        <v>45</v>
      </c>
      <c r="Q54" t="s">
        <v>118</v>
      </c>
      <c r="R54" t="s">
        <v>88</v>
      </c>
      <c r="S54" s="5" t="s">
        <v>59</v>
      </c>
      <c r="U54" t="s">
        <v>23</v>
      </c>
      <c r="V54" t="s">
        <v>118</v>
      </c>
      <c r="W54" s="5" t="s">
        <v>47</v>
      </c>
      <c r="Y54" t="s">
        <v>148</v>
      </c>
      <c r="Z54" t="s">
        <v>118</v>
      </c>
      <c r="AA54" s="5" t="s">
        <v>45</v>
      </c>
      <c r="AC54" s="4" t="s">
        <v>2</v>
      </c>
      <c r="AD54" s="3">
        <v>1732</v>
      </c>
      <c r="AE54">
        <v>0.5</v>
      </c>
      <c r="AF54">
        <v>0.5</v>
      </c>
      <c r="AG54">
        <v>1</v>
      </c>
      <c r="AH54">
        <v>1</v>
      </c>
      <c r="AI54">
        <v>0</v>
      </c>
      <c r="AJ54">
        <v>1</v>
      </c>
      <c r="AK54">
        <v>1</v>
      </c>
      <c r="AL54">
        <f t="shared" si="0"/>
        <v>5</v>
      </c>
    </row>
    <row r="55" spans="1:38" ht="12.75">
      <c r="A55" t="s">
        <v>10</v>
      </c>
      <c r="B55" t="s">
        <v>132</v>
      </c>
      <c r="C55" s="5" t="s">
        <v>59</v>
      </c>
      <c r="E55" t="s">
        <v>119</v>
      </c>
      <c r="F55" t="s">
        <v>126</v>
      </c>
      <c r="G55" s="5" t="s">
        <v>47</v>
      </c>
      <c r="I55" s="4" t="s">
        <v>21</v>
      </c>
      <c r="J55" s="4" t="s">
        <v>2</v>
      </c>
      <c r="K55" s="5" t="s">
        <v>45</v>
      </c>
      <c r="M55" t="s">
        <v>89</v>
      </c>
      <c r="N55" t="s">
        <v>132</v>
      </c>
      <c r="O55" s="5" t="s">
        <v>47</v>
      </c>
      <c r="Q55" t="s">
        <v>119</v>
      </c>
      <c r="R55" t="s">
        <v>89</v>
      </c>
      <c r="S55" s="5" t="s">
        <v>47</v>
      </c>
      <c r="U55" t="s">
        <v>145</v>
      </c>
      <c r="V55" t="s">
        <v>119</v>
      </c>
      <c r="W55" s="5" t="s">
        <v>47</v>
      </c>
      <c r="Y55" t="s">
        <v>149</v>
      </c>
      <c r="Z55" t="s">
        <v>119</v>
      </c>
      <c r="AA55" s="5" t="s">
        <v>45</v>
      </c>
      <c r="AC55" s="4" t="s">
        <v>160</v>
      </c>
      <c r="AD55" s="3">
        <v>1500</v>
      </c>
      <c r="AE55">
        <v>1</v>
      </c>
      <c r="AF55">
        <v>0</v>
      </c>
      <c r="AG55">
        <v>0</v>
      </c>
      <c r="AH55">
        <v>1</v>
      </c>
      <c r="AI55">
        <v>0</v>
      </c>
      <c r="AJ55">
        <v>0</v>
      </c>
      <c r="AK55">
        <v>0</v>
      </c>
      <c r="AL55">
        <f t="shared" si="0"/>
        <v>2</v>
      </c>
    </row>
    <row r="56" spans="1:30" ht="12.75">
      <c r="A56" t="s">
        <v>15</v>
      </c>
      <c r="B56" t="s">
        <v>133</v>
      </c>
      <c r="C56" s="5" t="s">
        <v>47</v>
      </c>
      <c r="E56" t="s">
        <v>120</v>
      </c>
      <c r="F56" t="s">
        <v>127</v>
      </c>
      <c r="G56" s="5" t="s">
        <v>59</v>
      </c>
      <c r="I56" s="4" t="s">
        <v>22</v>
      </c>
      <c r="J56" s="4" t="s">
        <v>160</v>
      </c>
      <c r="K56" s="5" t="s">
        <v>47</v>
      </c>
      <c r="M56" t="s">
        <v>90</v>
      </c>
      <c r="N56" t="s">
        <v>133</v>
      </c>
      <c r="O56" s="5" t="s">
        <v>47</v>
      </c>
      <c r="Q56" t="s">
        <v>120</v>
      </c>
      <c r="R56" t="s">
        <v>90</v>
      </c>
      <c r="S56" s="5" t="s">
        <v>45</v>
      </c>
      <c r="U56" t="s">
        <v>146</v>
      </c>
      <c r="V56" t="s">
        <v>120</v>
      </c>
      <c r="W56" s="5" t="s">
        <v>47</v>
      </c>
      <c r="Y56" t="s">
        <v>150</v>
      </c>
      <c r="Z56" t="s">
        <v>120</v>
      </c>
      <c r="AA56" s="5" t="s">
        <v>47</v>
      </c>
      <c r="AC56" s="1" t="s">
        <v>42</v>
      </c>
      <c r="AD56" s="2">
        <f>AVERAGE(AD57:AD60)</f>
        <v>1770.25</v>
      </c>
    </row>
    <row r="57" spans="29:38" ht="12.75">
      <c r="AC57" t="s">
        <v>161</v>
      </c>
      <c r="AD57">
        <v>2041</v>
      </c>
      <c r="AE57">
        <v>1</v>
      </c>
      <c r="AF57">
        <v>0</v>
      </c>
      <c r="AG57">
        <v>1</v>
      </c>
      <c r="AH57">
        <v>0</v>
      </c>
      <c r="AI57">
        <v>1</v>
      </c>
      <c r="AJ57">
        <v>0</v>
      </c>
      <c r="AK57">
        <v>0</v>
      </c>
      <c r="AL57">
        <f t="shared" si="0"/>
        <v>3</v>
      </c>
    </row>
    <row r="58" spans="1:38" ht="12.75">
      <c r="A58" s="1" t="s">
        <v>134</v>
      </c>
      <c r="B58" s="1" t="s">
        <v>135</v>
      </c>
      <c r="C58" s="5" t="s">
        <v>60</v>
      </c>
      <c r="E58" s="1" t="s">
        <v>92</v>
      </c>
      <c r="F58" s="1" t="s">
        <v>81</v>
      </c>
      <c r="G58" s="5" t="s">
        <v>50</v>
      </c>
      <c r="I58" s="1" t="s">
        <v>121</v>
      </c>
      <c r="J58" s="1" t="s">
        <v>92</v>
      </c>
      <c r="K58" s="5" t="s">
        <v>65</v>
      </c>
      <c r="M58" s="1" t="s">
        <v>53</v>
      </c>
      <c r="N58" s="1" t="s">
        <v>151</v>
      </c>
      <c r="O58" s="5" t="s">
        <v>49</v>
      </c>
      <c r="Q58" s="1" t="s">
        <v>53</v>
      </c>
      <c r="R58" s="1" t="s">
        <v>42</v>
      </c>
      <c r="S58" s="5" t="s">
        <v>60</v>
      </c>
      <c r="U58" s="1" t="s">
        <v>128</v>
      </c>
      <c r="V58" s="1" t="s">
        <v>143</v>
      </c>
      <c r="W58" s="5" t="s">
        <v>64</v>
      </c>
      <c r="Y58" s="1" t="s">
        <v>81</v>
      </c>
      <c r="Z58" s="1" t="s">
        <v>53</v>
      </c>
      <c r="AA58" s="5" t="s">
        <v>49</v>
      </c>
      <c r="AC58" t="s">
        <v>39</v>
      </c>
      <c r="AD58">
        <v>2039</v>
      </c>
      <c r="AE58">
        <v>1</v>
      </c>
      <c r="AF58">
        <v>1</v>
      </c>
      <c r="AG58">
        <v>0</v>
      </c>
      <c r="AH58">
        <v>1</v>
      </c>
      <c r="AI58">
        <v>1</v>
      </c>
      <c r="AJ58">
        <v>1</v>
      </c>
      <c r="AK58">
        <v>1</v>
      </c>
      <c r="AL58">
        <f t="shared" si="0"/>
        <v>6</v>
      </c>
    </row>
    <row r="59" spans="1:38" ht="12.75">
      <c r="A59" t="s">
        <v>8</v>
      </c>
      <c r="B59" t="s">
        <v>138</v>
      </c>
      <c r="C59" s="5" t="s">
        <v>47</v>
      </c>
      <c r="E59" t="s">
        <v>97</v>
      </c>
      <c r="F59" t="s">
        <v>87</v>
      </c>
      <c r="G59" s="5" t="s">
        <v>47</v>
      </c>
      <c r="I59" t="s">
        <v>124</v>
      </c>
      <c r="J59" t="s">
        <v>97</v>
      </c>
      <c r="K59" s="5" t="s">
        <v>59</v>
      </c>
      <c r="M59" t="s">
        <v>25</v>
      </c>
      <c r="N59" t="s">
        <v>37</v>
      </c>
      <c r="O59" s="5" t="s">
        <v>47</v>
      </c>
      <c r="Q59" t="s">
        <v>25</v>
      </c>
      <c r="R59" t="s">
        <v>161</v>
      </c>
      <c r="S59" s="5" t="s">
        <v>45</v>
      </c>
      <c r="U59" t="s">
        <v>130</v>
      </c>
      <c r="V59" t="s">
        <v>147</v>
      </c>
      <c r="W59" s="5" t="s">
        <v>47</v>
      </c>
      <c r="Y59" t="s">
        <v>87</v>
      </c>
      <c r="Z59" t="s">
        <v>25</v>
      </c>
      <c r="AA59" s="5" t="s">
        <v>47</v>
      </c>
      <c r="AC59" t="s">
        <v>40</v>
      </c>
      <c r="AD59">
        <v>1698</v>
      </c>
      <c r="AE59">
        <v>1</v>
      </c>
      <c r="AF59">
        <v>0.5</v>
      </c>
      <c r="AG59">
        <v>0</v>
      </c>
      <c r="AH59">
        <v>0</v>
      </c>
      <c r="AI59">
        <v>0</v>
      </c>
      <c r="AJ59">
        <v>1</v>
      </c>
      <c r="AK59">
        <v>0</v>
      </c>
      <c r="AL59">
        <f t="shared" si="0"/>
        <v>2.5</v>
      </c>
    </row>
    <row r="60" spans="1:38" ht="12.75">
      <c r="A60" t="s">
        <v>16</v>
      </c>
      <c r="B60" t="s">
        <v>139</v>
      </c>
      <c r="C60" s="5" t="s">
        <v>45</v>
      </c>
      <c r="E60" t="s">
        <v>98</v>
      </c>
      <c r="F60" t="s">
        <v>88</v>
      </c>
      <c r="G60" s="5" t="s">
        <v>45</v>
      </c>
      <c r="I60" t="s">
        <v>125</v>
      </c>
      <c r="J60" t="s">
        <v>98</v>
      </c>
      <c r="K60" s="5" t="s">
        <v>47</v>
      </c>
      <c r="M60" t="s">
        <v>27</v>
      </c>
      <c r="N60" t="s">
        <v>152</v>
      </c>
      <c r="O60" s="5" t="s">
        <v>45</v>
      </c>
      <c r="Q60" t="s">
        <v>27</v>
      </c>
      <c r="R60" t="s">
        <v>39</v>
      </c>
      <c r="S60" s="5" t="s">
        <v>45</v>
      </c>
      <c r="U60" t="s">
        <v>131</v>
      </c>
      <c r="V60" t="s">
        <v>148</v>
      </c>
      <c r="W60" s="5" t="s">
        <v>47</v>
      </c>
      <c r="Y60" t="s">
        <v>88</v>
      </c>
      <c r="Z60" t="s">
        <v>27</v>
      </c>
      <c r="AA60" s="5" t="s">
        <v>47</v>
      </c>
      <c r="AC60" t="s">
        <v>41</v>
      </c>
      <c r="AD60">
        <v>1303</v>
      </c>
      <c r="AE60">
        <v>0.5</v>
      </c>
      <c r="AF60">
        <v>1</v>
      </c>
      <c r="AG60">
        <v>0</v>
      </c>
      <c r="AH60">
        <v>0</v>
      </c>
      <c r="AI60">
        <v>1</v>
      </c>
      <c r="AJ60">
        <v>0</v>
      </c>
      <c r="AK60">
        <v>0</v>
      </c>
      <c r="AL60">
        <f t="shared" si="0"/>
        <v>2.5</v>
      </c>
    </row>
    <row r="61" spans="1:30" ht="12.75">
      <c r="A61" t="s">
        <v>136</v>
      </c>
      <c r="B61" t="s">
        <v>140</v>
      </c>
      <c r="C61" s="5" t="s">
        <v>45</v>
      </c>
      <c r="E61" t="s">
        <v>99</v>
      </c>
      <c r="F61" t="s">
        <v>89</v>
      </c>
      <c r="G61" s="5" t="s">
        <v>47</v>
      </c>
      <c r="I61" t="s">
        <v>126</v>
      </c>
      <c r="J61" t="s">
        <v>99</v>
      </c>
      <c r="K61" s="5" t="s">
        <v>47</v>
      </c>
      <c r="M61" t="s">
        <v>79</v>
      </c>
      <c r="N61" t="s">
        <v>153</v>
      </c>
      <c r="O61" s="5" t="s">
        <v>47</v>
      </c>
      <c r="Q61" t="s">
        <v>79</v>
      </c>
      <c r="R61" t="s">
        <v>40</v>
      </c>
      <c r="S61" s="5" t="s">
        <v>47</v>
      </c>
      <c r="U61" t="s">
        <v>132</v>
      </c>
      <c r="V61" t="s">
        <v>149</v>
      </c>
      <c r="W61" s="5" t="s">
        <v>59</v>
      </c>
      <c r="Y61" t="s">
        <v>89</v>
      </c>
      <c r="Z61" t="s">
        <v>79</v>
      </c>
      <c r="AA61" s="5" t="s">
        <v>45</v>
      </c>
      <c r="AC61" s="1" t="s">
        <v>107</v>
      </c>
      <c r="AD61" s="2">
        <f>AVERAGE(AD62:AD65)</f>
        <v>1768.75</v>
      </c>
    </row>
    <row r="62" spans="1:38" ht="12.75">
      <c r="A62" t="s">
        <v>137</v>
      </c>
      <c r="B62" t="s">
        <v>141</v>
      </c>
      <c r="C62" s="5" t="s">
        <v>45</v>
      </c>
      <c r="E62" t="s">
        <v>100</v>
      </c>
      <c r="F62" t="s">
        <v>90</v>
      </c>
      <c r="G62" s="5" t="s">
        <v>45</v>
      </c>
      <c r="I62" t="s">
        <v>127</v>
      </c>
      <c r="J62" t="s">
        <v>100</v>
      </c>
      <c r="K62" s="5" t="s">
        <v>47</v>
      </c>
      <c r="M62" t="s">
        <v>80</v>
      </c>
      <c r="N62" t="s">
        <v>166</v>
      </c>
      <c r="O62" s="5" t="s">
        <v>47</v>
      </c>
      <c r="Q62" t="s">
        <v>80</v>
      </c>
      <c r="R62" t="s">
        <v>41</v>
      </c>
      <c r="S62" s="5" t="s">
        <v>45</v>
      </c>
      <c r="U62" t="s">
        <v>133</v>
      </c>
      <c r="V62" t="s">
        <v>150</v>
      </c>
      <c r="W62" s="5" t="s">
        <v>45</v>
      </c>
      <c r="Y62" t="s">
        <v>90</v>
      </c>
      <c r="Z62" t="s">
        <v>80</v>
      </c>
      <c r="AA62" s="5" t="s">
        <v>47</v>
      </c>
      <c r="AC62" t="s">
        <v>36</v>
      </c>
      <c r="AD62">
        <v>2137</v>
      </c>
      <c r="AE62">
        <v>1</v>
      </c>
      <c r="AF62">
        <v>0</v>
      </c>
      <c r="AG62">
        <v>1</v>
      </c>
      <c r="AH62">
        <v>0</v>
      </c>
      <c r="AI62">
        <v>0</v>
      </c>
      <c r="AJ62">
        <v>1</v>
      </c>
      <c r="AK62">
        <v>0.5</v>
      </c>
      <c r="AL62">
        <f t="shared" si="0"/>
        <v>3.5</v>
      </c>
    </row>
    <row r="63" spans="25:38" ht="12.75">
      <c r="Y63"/>
      <c r="AC63" t="s">
        <v>110</v>
      </c>
      <c r="AD63">
        <v>1847</v>
      </c>
      <c r="AE63">
        <v>1</v>
      </c>
      <c r="AF63">
        <v>0</v>
      </c>
      <c r="AG63">
        <v>0</v>
      </c>
      <c r="AH63">
        <v>1</v>
      </c>
      <c r="AI63">
        <v>1</v>
      </c>
      <c r="AJ63">
        <v>0</v>
      </c>
      <c r="AK63">
        <v>1</v>
      </c>
      <c r="AL63">
        <f t="shared" si="0"/>
        <v>4</v>
      </c>
    </row>
    <row r="64" spans="1:38" ht="12.75">
      <c r="A64" s="1" t="s">
        <v>142</v>
      </c>
      <c r="B64" s="1" t="s">
        <v>143</v>
      </c>
      <c r="C64" s="5" t="s">
        <v>54</v>
      </c>
      <c r="E64" s="1" t="s">
        <v>128</v>
      </c>
      <c r="F64" s="1" t="s">
        <v>154</v>
      </c>
      <c r="G64" s="5" t="s">
        <v>49</v>
      </c>
      <c r="I64" s="1" t="s">
        <v>151</v>
      </c>
      <c r="J64" s="1" t="s">
        <v>143</v>
      </c>
      <c r="K64" s="5" t="s">
        <v>64</v>
      </c>
      <c r="M64" s="1" t="s">
        <v>52</v>
      </c>
      <c r="N64" s="1" t="s">
        <v>112</v>
      </c>
      <c r="O64" s="5" t="s">
        <v>60</v>
      </c>
      <c r="Q64" s="1" t="s">
        <v>143</v>
      </c>
      <c r="R64" s="1" t="s">
        <v>52</v>
      </c>
      <c r="S64" s="5" t="s">
        <v>49</v>
      </c>
      <c r="U64" s="1" t="s">
        <v>121</v>
      </c>
      <c r="V64" s="1" t="s">
        <v>151</v>
      </c>
      <c r="W64" s="5" t="s">
        <v>50</v>
      </c>
      <c r="Y64" s="1" t="s">
        <v>12</v>
      </c>
      <c r="Z64" s="1" t="s">
        <v>151</v>
      </c>
      <c r="AA64" s="5" t="s">
        <v>60</v>
      </c>
      <c r="AC64" t="s">
        <v>38</v>
      </c>
      <c r="AD64">
        <v>1674</v>
      </c>
      <c r="AE64">
        <v>1</v>
      </c>
      <c r="AF64">
        <v>1</v>
      </c>
      <c r="AG64">
        <v>1</v>
      </c>
      <c r="AH64">
        <v>1</v>
      </c>
      <c r="AI64">
        <v>0</v>
      </c>
      <c r="AJ64">
        <v>0</v>
      </c>
      <c r="AK64">
        <v>0</v>
      </c>
      <c r="AL64">
        <f t="shared" si="0"/>
        <v>4</v>
      </c>
    </row>
    <row r="65" spans="1:38" ht="12.75">
      <c r="A65" t="s">
        <v>144</v>
      </c>
      <c r="B65" t="s">
        <v>147</v>
      </c>
      <c r="C65" s="5" t="s">
        <v>47</v>
      </c>
      <c r="E65" t="s">
        <v>130</v>
      </c>
      <c r="F65" t="s">
        <v>156</v>
      </c>
      <c r="G65" s="5" t="s">
        <v>47</v>
      </c>
      <c r="I65" t="s">
        <v>37</v>
      </c>
      <c r="J65" t="s">
        <v>147</v>
      </c>
      <c r="K65" s="5" t="s">
        <v>59</v>
      </c>
      <c r="M65" t="s">
        <v>162</v>
      </c>
      <c r="N65" t="s">
        <v>117</v>
      </c>
      <c r="O65" s="5" t="s">
        <v>45</v>
      </c>
      <c r="Q65" t="s">
        <v>147</v>
      </c>
      <c r="R65" t="s">
        <v>162</v>
      </c>
      <c r="S65" s="5" t="s">
        <v>47</v>
      </c>
      <c r="U65" t="s">
        <v>124</v>
      </c>
      <c r="V65" t="s">
        <v>37</v>
      </c>
      <c r="W65" s="5" t="s">
        <v>47</v>
      </c>
      <c r="Y65" t="s">
        <v>13</v>
      </c>
      <c r="Z65" t="s">
        <v>37</v>
      </c>
      <c r="AA65" s="5" t="s">
        <v>47</v>
      </c>
      <c r="AC65" t="s">
        <v>43</v>
      </c>
      <c r="AD65">
        <v>1417</v>
      </c>
      <c r="AE65">
        <v>0</v>
      </c>
      <c r="AF65">
        <v>0.5</v>
      </c>
      <c r="AG65">
        <v>1</v>
      </c>
      <c r="AH65">
        <v>0</v>
      </c>
      <c r="AI65">
        <v>0</v>
      </c>
      <c r="AJ65">
        <v>1</v>
      </c>
      <c r="AK65">
        <v>1</v>
      </c>
      <c r="AL65">
        <f t="shared" si="0"/>
        <v>3.5</v>
      </c>
    </row>
    <row r="66" spans="1:30" ht="12.75">
      <c r="A66" t="s">
        <v>23</v>
      </c>
      <c r="B66" t="s">
        <v>148</v>
      </c>
      <c r="C66" s="5" t="s">
        <v>47</v>
      </c>
      <c r="E66" t="s">
        <v>131</v>
      </c>
      <c r="F66" t="s">
        <v>157</v>
      </c>
      <c r="G66" s="5" t="s">
        <v>47</v>
      </c>
      <c r="I66" t="s">
        <v>152</v>
      </c>
      <c r="J66" t="s">
        <v>148</v>
      </c>
      <c r="K66" s="5" t="s">
        <v>47</v>
      </c>
      <c r="M66" t="s">
        <v>32</v>
      </c>
      <c r="N66" t="s">
        <v>118</v>
      </c>
      <c r="O66" s="5" t="s">
        <v>45</v>
      </c>
      <c r="Q66" t="s">
        <v>148</v>
      </c>
      <c r="R66" t="s">
        <v>32</v>
      </c>
      <c r="S66" s="5" t="s">
        <v>45</v>
      </c>
      <c r="U66" t="s">
        <v>125</v>
      </c>
      <c r="V66" t="s">
        <v>152</v>
      </c>
      <c r="W66" s="5" t="s">
        <v>45</v>
      </c>
      <c r="Y66" t="s">
        <v>14</v>
      </c>
      <c r="Z66" t="s">
        <v>152</v>
      </c>
      <c r="AA66" s="5" t="s">
        <v>45</v>
      </c>
      <c r="AC66" s="1" t="s">
        <v>142</v>
      </c>
      <c r="AD66" s="2">
        <f>AVERAGE(AD67:AD70)</f>
        <v>1762</v>
      </c>
    </row>
    <row r="67" spans="1:38" ht="12.75">
      <c r="A67" t="s">
        <v>145</v>
      </c>
      <c r="B67" t="s">
        <v>149</v>
      </c>
      <c r="C67" s="5" t="s">
        <v>47</v>
      </c>
      <c r="E67" t="s">
        <v>132</v>
      </c>
      <c r="F67" t="s">
        <v>158</v>
      </c>
      <c r="G67" s="5" t="s">
        <v>47</v>
      </c>
      <c r="I67" t="s">
        <v>153</v>
      </c>
      <c r="J67" t="s">
        <v>149</v>
      </c>
      <c r="K67" s="5" t="s">
        <v>59</v>
      </c>
      <c r="M67" t="s">
        <v>34</v>
      </c>
      <c r="N67" t="s">
        <v>119</v>
      </c>
      <c r="O67" s="5" t="s">
        <v>45</v>
      </c>
      <c r="Q67" t="s">
        <v>149</v>
      </c>
      <c r="R67" t="s">
        <v>34</v>
      </c>
      <c r="S67" s="5" t="s">
        <v>47</v>
      </c>
      <c r="U67" t="s">
        <v>126</v>
      </c>
      <c r="V67" t="s">
        <v>153</v>
      </c>
      <c r="W67" s="5" t="s">
        <v>47</v>
      </c>
      <c r="Y67" t="s">
        <v>102</v>
      </c>
      <c r="Z67" t="s">
        <v>153</v>
      </c>
      <c r="AA67" s="5" t="s">
        <v>45</v>
      </c>
      <c r="AC67" t="s">
        <v>144</v>
      </c>
      <c r="AD67" s="3">
        <v>1860</v>
      </c>
      <c r="AE67">
        <v>1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f aca="true" t="shared" si="1" ref="AL67:AL132">SUM(AE67:AK67)</f>
        <v>1</v>
      </c>
    </row>
    <row r="68" spans="1:38" ht="12.75">
      <c r="A68" t="s">
        <v>146</v>
      </c>
      <c r="B68" t="s">
        <v>150</v>
      </c>
      <c r="C68" s="5" t="s">
        <v>47</v>
      </c>
      <c r="E68" t="s">
        <v>133</v>
      </c>
      <c r="F68" t="s">
        <v>159</v>
      </c>
      <c r="G68" s="5" t="s">
        <v>45</v>
      </c>
      <c r="I68" t="s">
        <v>166</v>
      </c>
      <c r="J68" t="s">
        <v>150</v>
      </c>
      <c r="K68" s="5" t="s">
        <v>59</v>
      </c>
      <c r="M68" t="s">
        <v>163</v>
      </c>
      <c r="N68" t="s">
        <v>120</v>
      </c>
      <c r="O68" s="5" t="s">
        <v>47</v>
      </c>
      <c r="Q68" t="s">
        <v>150</v>
      </c>
      <c r="R68" t="s">
        <v>163</v>
      </c>
      <c r="S68" s="5" t="s">
        <v>47</v>
      </c>
      <c r="U68" t="s">
        <v>127</v>
      </c>
      <c r="V68" t="s">
        <v>166</v>
      </c>
      <c r="W68" s="5" t="s">
        <v>45</v>
      </c>
      <c r="Y68" t="s">
        <v>103</v>
      </c>
      <c r="Z68" t="s">
        <v>166</v>
      </c>
      <c r="AA68" s="5" t="s">
        <v>45</v>
      </c>
      <c r="AC68" t="s">
        <v>23</v>
      </c>
      <c r="AD68" s="3">
        <v>1784</v>
      </c>
      <c r="AE68">
        <v>1</v>
      </c>
      <c r="AF68">
        <v>1</v>
      </c>
      <c r="AG68">
        <v>1</v>
      </c>
      <c r="AH68">
        <v>0</v>
      </c>
      <c r="AI68">
        <v>0</v>
      </c>
      <c r="AJ68">
        <v>1</v>
      </c>
      <c r="AK68">
        <v>0</v>
      </c>
      <c r="AL68">
        <f t="shared" si="1"/>
        <v>4</v>
      </c>
    </row>
    <row r="69" spans="21:38" ht="12.75">
      <c r="U69" s="7"/>
      <c r="V69" s="7"/>
      <c r="AC69" t="s">
        <v>145</v>
      </c>
      <c r="AD69" s="3">
        <v>1743</v>
      </c>
      <c r="AE69">
        <v>1</v>
      </c>
      <c r="AF69">
        <v>0</v>
      </c>
      <c r="AG69">
        <v>1</v>
      </c>
      <c r="AH69">
        <v>0</v>
      </c>
      <c r="AI69">
        <v>0</v>
      </c>
      <c r="AJ69">
        <v>1</v>
      </c>
      <c r="AK69">
        <v>1</v>
      </c>
      <c r="AL69">
        <f t="shared" si="1"/>
        <v>4</v>
      </c>
    </row>
    <row r="70" spans="1:38" ht="12.75">
      <c r="A70" s="1" t="s">
        <v>51</v>
      </c>
      <c r="B70" s="1" t="s">
        <v>151</v>
      </c>
      <c r="C70" s="5" t="s">
        <v>54</v>
      </c>
      <c r="E70" s="1" t="s">
        <v>143</v>
      </c>
      <c r="F70" s="1" t="s">
        <v>70</v>
      </c>
      <c r="G70" s="5" t="s">
        <v>49</v>
      </c>
      <c r="I70" s="1" t="s">
        <v>134</v>
      </c>
      <c r="J70" s="1" t="s">
        <v>81</v>
      </c>
      <c r="K70" s="5" t="s">
        <v>60</v>
      </c>
      <c r="M70" s="1" t="s">
        <v>143</v>
      </c>
      <c r="N70" s="1" t="s">
        <v>154</v>
      </c>
      <c r="O70" s="5" t="s">
        <v>50</v>
      </c>
      <c r="Q70" s="1" t="s">
        <v>92</v>
      </c>
      <c r="R70" s="1" t="s">
        <v>154</v>
      </c>
      <c r="S70" s="5" t="s">
        <v>49</v>
      </c>
      <c r="U70" s="1" t="s">
        <v>92</v>
      </c>
      <c r="V70" s="1" t="s">
        <v>134</v>
      </c>
      <c r="W70" s="5" t="s">
        <v>50</v>
      </c>
      <c r="Y70" s="1" t="s">
        <v>134</v>
      </c>
      <c r="Z70" s="1" t="s">
        <v>52</v>
      </c>
      <c r="AA70" s="5" t="s">
        <v>58</v>
      </c>
      <c r="AC70" t="s">
        <v>146</v>
      </c>
      <c r="AD70" s="3">
        <v>1661</v>
      </c>
      <c r="AE70">
        <v>1</v>
      </c>
      <c r="AF70">
        <v>1</v>
      </c>
      <c r="AG70">
        <v>1</v>
      </c>
      <c r="AH70">
        <v>0</v>
      </c>
      <c r="AI70">
        <v>1</v>
      </c>
      <c r="AJ70">
        <v>1</v>
      </c>
      <c r="AK70">
        <v>0</v>
      </c>
      <c r="AL70">
        <f t="shared" si="1"/>
        <v>5</v>
      </c>
    </row>
    <row r="71" spans="1:30" ht="12.75">
      <c r="A71" s="4" t="s">
        <v>19</v>
      </c>
      <c r="B71" t="s">
        <v>37</v>
      </c>
      <c r="C71" s="5" t="s">
        <v>47</v>
      </c>
      <c r="E71" t="s">
        <v>147</v>
      </c>
      <c r="F71" s="4" t="s">
        <v>71</v>
      </c>
      <c r="G71" s="5" t="s">
        <v>47</v>
      </c>
      <c r="I71" t="s">
        <v>8</v>
      </c>
      <c r="J71" t="s">
        <v>87</v>
      </c>
      <c r="K71" s="5" t="s">
        <v>47</v>
      </c>
      <c r="M71" t="s">
        <v>147</v>
      </c>
      <c r="N71" t="s">
        <v>156</v>
      </c>
      <c r="O71" s="5" t="s">
        <v>47</v>
      </c>
      <c r="Q71" t="s">
        <v>97</v>
      </c>
      <c r="R71" t="s">
        <v>156</v>
      </c>
      <c r="S71" s="5" t="s">
        <v>47</v>
      </c>
      <c r="U71" t="s">
        <v>97</v>
      </c>
      <c r="V71" t="s">
        <v>8</v>
      </c>
      <c r="W71" s="5" t="s">
        <v>45</v>
      </c>
      <c r="Y71" t="s">
        <v>8</v>
      </c>
      <c r="Z71" t="s">
        <v>162</v>
      </c>
      <c r="AA71" s="5" t="s">
        <v>47</v>
      </c>
      <c r="AC71" s="1" t="s">
        <v>81</v>
      </c>
      <c r="AD71" s="2">
        <f>AVERAGE(AD72:AD75)</f>
        <v>1725.25</v>
      </c>
    </row>
    <row r="72" spans="1:38" ht="12.75">
      <c r="A72" s="4" t="s">
        <v>20</v>
      </c>
      <c r="B72" t="s">
        <v>152</v>
      </c>
      <c r="C72" s="5" t="s">
        <v>47</v>
      </c>
      <c r="E72" t="s">
        <v>148</v>
      </c>
      <c r="F72" s="4" t="s">
        <v>11</v>
      </c>
      <c r="G72" s="5" t="s">
        <v>45</v>
      </c>
      <c r="I72" t="s">
        <v>16</v>
      </c>
      <c r="J72" t="s">
        <v>88</v>
      </c>
      <c r="K72" s="5" t="s">
        <v>45</v>
      </c>
      <c r="M72" t="s">
        <v>148</v>
      </c>
      <c r="N72" t="s">
        <v>157</v>
      </c>
      <c r="O72" s="5" t="s">
        <v>45</v>
      </c>
      <c r="Q72" t="s">
        <v>98</v>
      </c>
      <c r="R72" t="s">
        <v>157</v>
      </c>
      <c r="S72" s="5" t="s">
        <v>47</v>
      </c>
      <c r="U72" t="s">
        <v>98</v>
      </c>
      <c r="V72" t="s">
        <v>16</v>
      </c>
      <c r="W72" s="5" t="s">
        <v>45</v>
      </c>
      <c r="Y72" t="s">
        <v>16</v>
      </c>
      <c r="Z72" t="s">
        <v>32</v>
      </c>
      <c r="AA72" s="5" t="s">
        <v>59</v>
      </c>
      <c r="AC72" t="s">
        <v>87</v>
      </c>
      <c r="AD72" s="3">
        <v>1950</v>
      </c>
      <c r="AE72">
        <v>0</v>
      </c>
      <c r="AF72">
        <v>0</v>
      </c>
      <c r="AG72">
        <v>0</v>
      </c>
      <c r="AH72">
        <v>1</v>
      </c>
      <c r="AI72">
        <v>0.5</v>
      </c>
      <c r="AJ72">
        <v>1</v>
      </c>
      <c r="AK72">
        <v>1</v>
      </c>
      <c r="AL72">
        <f t="shared" si="1"/>
        <v>3.5</v>
      </c>
    </row>
    <row r="73" spans="1:38" ht="12.75">
      <c r="A73" s="4" t="s">
        <v>21</v>
      </c>
      <c r="B73" t="s">
        <v>153</v>
      </c>
      <c r="C73" s="5" t="s">
        <v>47</v>
      </c>
      <c r="E73" t="s">
        <v>149</v>
      </c>
      <c r="F73" s="4" t="s">
        <v>72</v>
      </c>
      <c r="G73" s="5" t="s">
        <v>47</v>
      </c>
      <c r="I73" t="s">
        <v>136</v>
      </c>
      <c r="J73" t="s">
        <v>89</v>
      </c>
      <c r="K73" s="5" t="s">
        <v>45</v>
      </c>
      <c r="M73" t="s">
        <v>149</v>
      </c>
      <c r="N73" t="s">
        <v>158</v>
      </c>
      <c r="O73" s="5" t="s">
        <v>45</v>
      </c>
      <c r="Q73" t="s">
        <v>99</v>
      </c>
      <c r="R73" t="s">
        <v>158</v>
      </c>
      <c r="S73" s="5" t="s">
        <v>47</v>
      </c>
      <c r="U73" t="s">
        <v>99</v>
      </c>
      <c r="V73" t="s">
        <v>136</v>
      </c>
      <c r="W73" s="5" t="s">
        <v>47</v>
      </c>
      <c r="Y73" t="s">
        <v>136</v>
      </c>
      <c r="Z73" t="s">
        <v>34</v>
      </c>
      <c r="AA73" s="5" t="s">
        <v>45</v>
      </c>
      <c r="AC73" t="s">
        <v>88</v>
      </c>
      <c r="AD73" s="3">
        <v>1701</v>
      </c>
      <c r="AE73">
        <v>0</v>
      </c>
      <c r="AF73">
        <v>1</v>
      </c>
      <c r="AG73">
        <v>1</v>
      </c>
      <c r="AH73">
        <v>0</v>
      </c>
      <c r="AI73">
        <v>0.5</v>
      </c>
      <c r="AJ73">
        <v>0</v>
      </c>
      <c r="AK73">
        <v>1</v>
      </c>
      <c r="AL73">
        <f t="shared" si="1"/>
        <v>3.5</v>
      </c>
    </row>
    <row r="74" spans="1:38" ht="12.75">
      <c r="A74" s="4" t="s">
        <v>22</v>
      </c>
      <c r="B74" t="s">
        <v>166</v>
      </c>
      <c r="C74" s="5" t="s">
        <v>47</v>
      </c>
      <c r="E74" t="s">
        <v>150</v>
      </c>
      <c r="F74" s="4" t="s">
        <v>73</v>
      </c>
      <c r="G74" s="5" t="s">
        <v>47</v>
      </c>
      <c r="I74" t="s">
        <v>137</v>
      </c>
      <c r="J74" t="s">
        <v>90</v>
      </c>
      <c r="K74" s="5" t="s">
        <v>45</v>
      </c>
      <c r="M74" t="s">
        <v>150</v>
      </c>
      <c r="N74" t="s">
        <v>159</v>
      </c>
      <c r="O74" s="5" t="s">
        <v>47</v>
      </c>
      <c r="Q74" t="s">
        <v>100</v>
      </c>
      <c r="R74" t="s">
        <v>159</v>
      </c>
      <c r="S74" s="5" t="s">
        <v>45</v>
      </c>
      <c r="U74" t="s">
        <v>100</v>
      </c>
      <c r="V74" t="s">
        <v>137</v>
      </c>
      <c r="W74" s="5" t="s">
        <v>47</v>
      </c>
      <c r="Y74" t="s">
        <v>137</v>
      </c>
      <c r="Z74" t="s">
        <v>163</v>
      </c>
      <c r="AA74" s="5" t="s">
        <v>45</v>
      </c>
      <c r="AC74" t="s">
        <v>89</v>
      </c>
      <c r="AD74" s="3">
        <v>1700</v>
      </c>
      <c r="AE74">
        <v>0</v>
      </c>
      <c r="AF74">
        <v>0</v>
      </c>
      <c r="AG74">
        <v>1</v>
      </c>
      <c r="AH74">
        <v>1</v>
      </c>
      <c r="AI74">
        <v>0</v>
      </c>
      <c r="AJ74">
        <v>0</v>
      </c>
      <c r="AK74">
        <v>0</v>
      </c>
      <c r="AL74">
        <f t="shared" si="1"/>
        <v>2</v>
      </c>
    </row>
    <row r="75" spans="21:38" ht="12.75">
      <c r="U75" s="7"/>
      <c r="V75" s="7"/>
      <c r="AC75" t="s">
        <v>90</v>
      </c>
      <c r="AD75" s="3">
        <v>1550</v>
      </c>
      <c r="AE75">
        <v>0</v>
      </c>
      <c r="AF75">
        <v>1</v>
      </c>
      <c r="AG75">
        <v>1</v>
      </c>
      <c r="AH75">
        <v>1</v>
      </c>
      <c r="AI75">
        <v>1</v>
      </c>
      <c r="AJ75">
        <v>0</v>
      </c>
      <c r="AK75">
        <v>1</v>
      </c>
      <c r="AL75">
        <f t="shared" si="1"/>
        <v>5</v>
      </c>
    </row>
    <row r="76" spans="1:30" ht="12.75">
      <c r="A76" s="1" t="s">
        <v>154</v>
      </c>
      <c r="B76" s="1" t="s">
        <v>155</v>
      </c>
      <c r="C76" s="5" t="s">
        <v>62</v>
      </c>
      <c r="E76" s="1" t="s">
        <v>151</v>
      </c>
      <c r="F76" s="1" t="s">
        <v>52</v>
      </c>
      <c r="G76" s="5" t="s">
        <v>49</v>
      </c>
      <c r="I76" s="1" t="s">
        <v>154</v>
      </c>
      <c r="J76" s="1" t="s">
        <v>70</v>
      </c>
      <c r="K76" s="5" t="s">
        <v>50</v>
      </c>
      <c r="M76" s="1" t="s">
        <v>70</v>
      </c>
      <c r="N76" s="1" t="s">
        <v>134</v>
      </c>
      <c r="O76" s="5" t="s">
        <v>64</v>
      </c>
      <c r="Q76" s="1" t="s">
        <v>128</v>
      </c>
      <c r="R76" s="1" t="s">
        <v>70</v>
      </c>
      <c r="S76" s="5" t="s">
        <v>54</v>
      </c>
      <c r="U76" s="1" t="s">
        <v>154</v>
      </c>
      <c r="V76" s="1" t="s">
        <v>52</v>
      </c>
      <c r="W76" s="5" t="s">
        <v>54</v>
      </c>
      <c r="Y76" s="1" t="s">
        <v>121</v>
      </c>
      <c r="Z76" s="1" t="s">
        <v>154</v>
      </c>
      <c r="AA76" s="5" t="s">
        <v>54</v>
      </c>
      <c r="AC76" s="1" t="s">
        <v>33</v>
      </c>
      <c r="AD76" s="2">
        <f>AVERAGE(AD77:AD79,1500)</f>
        <v>1702.75</v>
      </c>
    </row>
    <row r="77" spans="1:38" ht="12.75">
      <c r="A77" t="s">
        <v>156</v>
      </c>
      <c r="B77" s="4" t="s">
        <v>0</v>
      </c>
      <c r="C77" s="5" t="s">
        <v>45</v>
      </c>
      <c r="E77" t="s">
        <v>37</v>
      </c>
      <c r="F77" t="s">
        <v>162</v>
      </c>
      <c r="G77" s="5" t="s">
        <v>47</v>
      </c>
      <c r="I77" t="s">
        <v>156</v>
      </c>
      <c r="J77" s="4" t="s">
        <v>71</v>
      </c>
      <c r="K77" s="5" t="s">
        <v>47</v>
      </c>
      <c r="M77" s="4" t="s">
        <v>71</v>
      </c>
      <c r="N77" t="s">
        <v>8</v>
      </c>
      <c r="O77" s="5" t="s">
        <v>45</v>
      </c>
      <c r="Q77" t="s">
        <v>130</v>
      </c>
      <c r="R77" s="4" t="s">
        <v>71</v>
      </c>
      <c r="S77" s="5" t="s">
        <v>47</v>
      </c>
      <c r="U77" t="s">
        <v>156</v>
      </c>
      <c r="V77" t="s">
        <v>162</v>
      </c>
      <c r="W77" s="5" t="s">
        <v>47</v>
      </c>
      <c r="Y77" t="s">
        <v>124</v>
      </c>
      <c r="Z77" t="s">
        <v>156</v>
      </c>
      <c r="AA77" s="5" t="s">
        <v>47</v>
      </c>
      <c r="AC77" t="s">
        <v>25</v>
      </c>
      <c r="AD77">
        <v>2089</v>
      </c>
      <c r="AE77">
        <v>0</v>
      </c>
      <c r="AF77">
        <v>1</v>
      </c>
      <c r="AG77">
        <v>0</v>
      </c>
      <c r="AH77">
        <v>1</v>
      </c>
      <c r="AI77">
        <v>0</v>
      </c>
      <c r="AJ77">
        <v>0</v>
      </c>
      <c r="AK77">
        <v>0</v>
      </c>
      <c r="AL77">
        <f t="shared" si="1"/>
        <v>2</v>
      </c>
    </row>
    <row r="78" spans="1:38" ht="12.75">
      <c r="A78" t="s">
        <v>157</v>
      </c>
      <c r="B78" s="4" t="s">
        <v>1</v>
      </c>
      <c r="C78" s="5" t="s">
        <v>45</v>
      </c>
      <c r="E78" t="s">
        <v>152</v>
      </c>
      <c r="F78" t="s">
        <v>32</v>
      </c>
      <c r="G78" s="5" t="s">
        <v>47</v>
      </c>
      <c r="I78" t="s">
        <v>157</v>
      </c>
      <c r="J78" s="4" t="s">
        <v>11</v>
      </c>
      <c r="K78" s="5" t="s">
        <v>45</v>
      </c>
      <c r="M78" s="4" t="s">
        <v>11</v>
      </c>
      <c r="N78" t="s">
        <v>16</v>
      </c>
      <c r="O78" s="5" t="s">
        <v>47</v>
      </c>
      <c r="Q78" t="s">
        <v>131</v>
      </c>
      <c r="R78" s="4" t="s">
        <v>11</v>
      </c>
      <c r="S78" s="5" t="s">
        <v>47</v>
      </c>
      <c r="U78" t="s">
        <v>157</v>
      </c>
      <c r="V78" t="s">
        <v>32</v>
      </c>
      <c r="W78" s="5" t="s">
        <v>47</v>
      </c>
      <c r="Y78" t="s">
        <v>125</v>
      </c>
      <c r="Z78" t="s">
        <v>157</v>
      </c>
      <c r="AA78" s="5" t="s">
        <v>47</v>
      </c>
      <c r="AC78" t="s">
        <v>27</v>
      </c>
      <c r="AD78">
        <v>1640</v>
      </c>
      <c r="AE78">
        <v>0</v>
      </c>
      <c r="AF78">
        <v>1</v>
      </c>
      <c r="AG78">
        <v>1</v>
      </c>
      <c r="AH78">
        <v>0</v>
      </c>
      <c r="AI78">
        <v>0</v>
      </c>
      <c r="AJ78">
        <v>0</v>
      </c>
      <c r="AK78">
        <v>0</v>
      </c>
      <c r="AL78">
        <f t="shared" si="1"/>
        <v>2</v>
      </c>
    </row>
    <row r="79" spans="1:38" ht="12.75">
      <c r="A79" t="s">
        <v>158</v>
      </c>
      <c r="B79" s="4" t="s">
        <v>2</v>
      </c>
      <c r="C79" s="5" t="s">
        <v>59</v>
      </c>
      <c r="E79" t="s">
        <v>153</v>
      </c>
      <c r="F79" t="s">
        <v>34</v>
      </c>
      <c r="G79" s="5" t="s">
        <v>47</v>
      </c>
      <c r="I79" t="s">
        <v>158</v>
      </c>
      <c r="J79" s="4" t="s">
        <v>72</v>
      </c>
      <c r="K79" s="5" t="s">
        <v>47</v>
      </c>
      <c r="M79" s="4" t="s">
        <v>72</v>
      </c>
      <c r="N79" t="s">
        <v>136</v>
      </c>
      <c r="O79" s="5" t="s">
        <v>59</v>
      </c>
      <c r="Q79" t="s">
        <v>132</v>
      </c>
      <c r="R79" s="4" t="s">
        <v>72</v>
      </c>
      <c r="S79" s="5" t="s">
        <v>47</v>
      </c>
      <c r="U79" t="s">
        <v>158</v>
      </c>
      <c r="V79" t="s">
        <v>34</v>
      </c>
      <c r="W79" s="5" t="s">
        <v>47</v>
      </c>
      <c r="Y79" t="s">
        <v>126</v>
      </c>
      <c r="Z79" t="s">
        <v>158</v>
      </c>
      <c r="AA79" s="5" t="s">
        <v>47</v>
      </c>
      <c r="AC79" t="s">
        <v>79</v>
      </c>
      <c r="AD79">
        <v>1582</v>
      </c>
      <c r="AE79">
        <v>0</v>
      </c>
      <c r="AF79">
        <v>1</v>
      </c>
      <c r="AG79">
        <v>0</v>
      </c>
      <c r="AH79">
        <v>1</v>
      </c>
      <c r="AI79">
        <v>1</v>
      </c>
      <c r="AJ79">
        <v>0</v>
      </c>
      <c r="AK79">
        <v>1</v>
      </c>
      <c r="AL79">
        <f t="shared" si="1"/>
        <v>4</v>
      </c>
    </row>
    <row r="80" spans="1:38" ht="12.75">
      <c r="A80" t="s">
        <v>159</v>
      </c>
      <c r="B80" s="4" t="s">
        <v>160</v>
      </c>
      <c r="C80" s="5" t="s">
        <v>45</v>
      </c>
      <c r="E80" t="s">
        <v>166</v>
      </c>
      <c r="F80" t="s">
        <v>163</v>
      </c>
      <c r="G80" s="5" t="s">
        <v>45</v>
      </c>
      <c r="I80" t="s">
        <v>159</v>
      </c>
      <c r="J80" s="4" t="s">
        <v>73</v>
      </c>
      <c r="K80" s="5" t="s">
        <v>45</v>
      </c>
      <c r="M80" s="4" t="s">
        <v>73</v>
      </c>
      <c r="N80" t="s">
        <v>137</v>
      </c>
      <c r="O80" s="5" t="s">
        <v>47</v>
      </c>
      <c r="Q80" t="s">
        <v>133</v>
      </c>
      <c r="R80" s="4" t="s">
        <v>73</v>
      </c>
      <c r="S80" s="5" t="s">
        <v>47</v>
      </c>
      <c r="U80" t="s">
        <v>159</v>
      </c>
      <c r="V80" t="s">
        <v>163</v>
      </c>
      <c r="W80" s="5" t="s">
        <v>47</v>
      </c>
      <c r="Y80" t="s">
        <v>127</v>
      </c>
      <c r="Z80" t="s">
        <v>159</v>
      </c>
      <c r="AA80" s="5" t="s">
        <v>47</v>
      </c>
      <c r="AC80" t="s">
        <v>80</v>
      </c>
      <c r="AD80">
        <v>1196</v>
      </c>
      <c r="AE80">
        <v>0</v>
      </c>
      <c r="AF80">
        <v>1</v>
      </c>
      <c r="AG80">
        <v>0</v>
      </c>
      <c r="AH80">
        <v>1</v>
      </c>
      <c r="AI80">
        <v>0</v>
      </c>
      <c r="AJ80">
        <v>0</v>
      </c>
      <c r="AK80">
        <v>0</v>
      </c>
      <c r="AL80">
        <f t="shared" si="1"/>
        <v>2</v>
      </c>
    </row>
    <row r="81" spans="29:30" ht="12.75">
      <c r="AC81" s="1" t="s">
        <v>70</v>
      </c>
      <c r="AD81" s="2">
        <f>AVERAGE(AD82,AD83,1500,1500)</f>
        <v>1695.5</v>
      </c>
    </row>
    <row r="82" spans="1:38" ht="12.75">
      <c r="A82" s="1" t="s">
        <v>42</v>
      </c>
      <c r="B82" s="1" t="s">
        <v>52</v>
      </c>
      <c r="C82" s="5" t="s">
        <v>65</v>
      </c>
      <c r="E82" s="1" t="s">
        <v>53</v>
      </c>
      <c r="F82" s="1" t="s">
        <v>12</v>
      </c>
      <c r="G82" s="5" t="s">
        <v>54</v>
      </c>
      <c r="I82" s="1" t="s">
        <v>52</v>
      </c>
      <c r="J82" s="1" t="s">
        <v>12</v>
      </c>
      <c r="K82" s="5" t="s">
        <v>54</v>
      </c>
      <c r="M82" s="1" t="s">
        <v>12</v>
      </c>
      <c r="N82" s="1" t="s">
        <v>92</v>
      </c>
      <c r="O82" s="5" t="s">
        <v>60</v>
      </c>
      <c r="Q82" s="1" t="s">
        <v>134</v>
      </c>
      <c r="R82" s="1" t="s">
        <v>12</v>
      </c>
      <c r="S82" s="5" t="s">
        <v>49</v>
      </c>
      <c r="U82" s="1" t="s">
        <v>70</v>
      </c>
      <c r="V82" s="1" t="s">
        <v>12</v>
      </c>
      <c r="W82" s="5" t="s">
        <v>50</v>
      </c>
      <c r="Y82" s="1" t="s">
        <v>92</v>
      </c>
      <c r="Z82" s="1" t="s">
        <v>70</v>
      </c>
      <c r="AA82" s="5" t="s">
        <v>49</v>
      </c>
      <c r="AC82" t="s">
        <v>71</v>
      </c>
      <c r="AD82">
        <v>1951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f t="shared" si="1"/>
        <v>0</v>
      </c>
    </row>
    <row r="83" spans="1:38" ht="12.75">
      <c r="A83" t="s">
        <v>161</v>
      </c>
      <c r="B83" t="s">
        <v>162</v>
      </c>
      <c r="C83" s="5" t="s">
        <v>47</v>
      </c>
      <c r="E83" t="s">
        <v>25</v>
      </c>
      <c r="F83" t="s">
        <v>13</v>
      </c>
      <c r="G83" s="5" t="s">
        <v>47</v>
      </c>
      <c r="I83" t="s">
        <v>162</v>
      </c>
      <c r="J83" t="s">
        <v>13</v>
      </c>
      <c r="K83" s="5" t="s">
        <v>47</v>
      </c>
      <c r="M83" t="s">
        <v>13</v>
      </c>
      <c r="N83" t="s">
        <v>97</v>
      </c>
      <c r="O83" s="5" t="s">
        <v>45</v>
      </c>
      <c r="Q83" t="s">
        <v>8</v>
      </c>
      <c r="R83" t="s">
        <v>13</v>
      </c>
      <c r="S83" s="5" t="s">
        <v>47</v>
      </c>
      <c r="U83" s="4" t="s">
        <v>71</v>
      </c>
      <c r="V83" t="s">
        <v>13</v>
      </c>
      <c r="W83" s="5" t="s">
        <v>45</v>
      </c>
      <c r="Y83" t="s">
        <v>97</v>
      </c>
      <c r="Z83" s="4" t="s">
        <v>71</v>
      </c>
      <c r="AA83" s="5" t="s">
        <v>47</v>
      </c>
      <c r="AC83" t="s">
        <v>11</v>
      </c>
      <c r="AD83">
        <v>1831</v>
      </c>
      <c r="AE83">
        <v>0</v>
      </c>
      <c r="AF83">
        <v>1</v>
      </c>
      <c r="AG83">
        <v>1</v>
      </c>
      <c r="AH83">
        <v>1</v>
      </c>
      <c r="AI83">
        <v>0</v>
      </c>
      <c r="AJ83">
        <v>1</v>
      </c>
      <c r="AK83">
        <v>1</v>
      </c>
      <c r="AL83">
        <f t="shared" si="1"/>
        <v>5</v>
      </c>
    </row>
    <row r="84" spans="1:38" ht="12.75">
      <c r="A84" t="s">
        <v>39</v>
      </c>
      <c r="B84" t="s">
        <v>32</v>
      </c>
      <c r="C84" s="5" t="s">
        <v>47</v>
      </c>
      <c r="E84" t="s">
        <v>27</v>
      </c>
      <c r="F84" t="s">
        <v>14</v>
      </c>
      <c r="G84" s="5" t="s">
        <v>47</v>
      </c>
      <c r="I84" t="s">
        <v>32</v>
      </c>
      <c r="J84" t="s">
        <v>14</v>
      </c>
      <c r="K84" s="5" t="s">
        <v>47</v>
      </c>
      <c r="M84" t="s">
        <v>14</v>
      </c>
      <c r="N84" t="s">
        <v>98</v>
      </c>
      <c r="O84" s="5" t="s">
        <v>47</v>
      </c>
      <c r="Q84" t="s">
        <v>16</v>
      </c>
      <c r="R84" t="s">
        <v>14</v>
      </c>
      <c r="S84" s="5" t="s">
        <v>45</v>
      </c>
      <c r="U84" s="4" t="s">
        <v>11</v>
      </c>
      <c r="V84" t="s">
        <v>14</v>
      </c>
      <c r="W84" s="5" t="s">
        <v>47</v>
      </c>
      <c r="Y84" t="s">
        <v>98</v>
      </c>
      <c r="Z84" s="4" t="s">
        <v>11</v>
      </c>
      <c r="AA84" s="5" t="s">
        <v>45</v>
      </c>
      <c r="AC84" t="s">
        <v>72</v>
      </c>
      <c r="AD84">
        <v>1156</v>
      </c>
      <c r="AE84">
        <v>0</v>
      </c>
      <c r="AF84">
        <v>0</v>
      </c>
      <c r="AG84">
        <v>0</v>
      </c>
      <c r="AH84">
        <v>0.5</v>
      </c>
      <c r="AI84">
        <v>0</v>
      </c>
      <c r="AJ84">
        <v>1</v>
      </c>
      <c r="AK84">
        <v>0</v>
      </c>
      <c r="AL84">
        <f t="shared" si="1"/>
        <v>1.5</v>
      </c>
    </row>
    <row r="85" spans="1:38" ht="12.75">
      <c r="A85" t="s">
        <v>40</v>
      </c>
      <c r="B85" t="s">
        <v>34</v>
      </c>
      <c r="C85" s="5" t="s">
        <v>47</v>
      </c>
      <c r="E85" t="s">
        <v>79</v>
      </c>
      <c r="F85" t="s">
        <v>102</v>
      </c>
      <c r="G85" s="5" t="s">
        <v>47</v>
      </c>
      <c r="I85" t="s">
        <v>34</v>
      </c>
      <c r="J85" t="s">
        <v>102</v>
      </c>
      <c r="K85" s="5" t="s">
        <v>47</v>
      </c>
      <c r="M85" t="s">
        <v>102</v>
      </c>
      <c r="N85" t="s">
        <v>99</v>
      </c>
      <c r="O85" s="5" t="s">
        <v>45</v>
      </c>
      <c r="Q85" t="s">
        <v>136</v>
      </c>
      <c r="R85" t="s">
        <v>102</v>
      </c>
      <c r="S85" s="5" t="s">
        <v>47</v>
      </c>
      <c r="U85" s="4" t="s">
        <v>72</v>
      </c>
      <c r="V85" t="s">
        <v>102</v>
      </c>
      <c r="W85" s="5" t="s">
        <v>47</v>
      </c>
      <c r="Y85" t="s">
        <v>99</v>
      </c>
      <c r="Z85" s="4" t="s">
        <v>72</v>
      </c>
      <c r="AA85" s="5" t="s">
        <v>47</v>
      </c>
      <c r="AC85" t="s">
        <v>73</v>
      </c>
      <c r="AD85">
        <v>1155</v>
      </c>
      <c r="AE85">
        <v>0</v>
      </c>
      <c r="AF85">
        <v>0</v>
      </c>
      <c r="AG85">
        <v>1</v>
      </c>
      <c r="AH85">
        <v>1</v>
      </c>
      <c r="AI85">
        <v>0</v>
      </c>
      <c r="AJ85">
        <v>0</v>
      </c>
      <c r="AK85">
        <v>0</v>
      </c>
      <c r="AL85">
        <f t="shared" si="1"/>
        <v>2</v>
      </c>
    </row>
    <row r="86" spans="1:30" ht="12.75">
      <c r="A86" t="s">
        <v>41</v>
      </c>
      <c r="B86" t="s">
        <v>163</v>
      </c>
      <c r="C86" s="5" t="s">
        <v>59</v>
      </c>
      <c r="E86" t="s">
        <v>80</v>
      </c>
      <c r="F86" t="s">
        <v>103</v>
      </c>
      <c r="G86" s="5" t="s">
        <v>47</v>
      </c>
      <c r="I86" t="s">
        <v>163</v>
      </c>
      <c r="J86" t="s">
        <v>103</v>
      </c>
      <c r="K86" s="5" t="s">
        <v>47</v>
      </c>
      <c r="M86" t="s">
        <v>103</v>
      </c>
      <c r="N86" t="s">
        <v>100</v>
      </c>
      <c r="O86" s="5" t="s">
        <v>45</v>
      </c>
      <c r="Q86" t="s">
        <v>137</v>
      </c>
      <c r="R86" t="s">
        <v>103</v>
      </c>
      <c r="S86" s="5" t="s">
        <v>47</v>
      </c>
      <c r="U86" s="4" t="s">
        <v>73</v>
      </c>
      <c r="V86" t="s">
        <v>103</v>
      </c>
      <c r="W86" s="5" t="s">
        <v>45</v>
      </c>
      <c r="Y86" t="s">
        <v>100</v>
      </c>
      <c r="Z86" s="4" t="s">
        <v>73</v>
      </c>
      <c r="AA86" s="5" t="s">
        <v>47</v>
      </c>
      <c r="AC86" s="1" t="s">
        <v>151</v>
      </c>
      <c r="AD86" s="2">
        <f>AVERAGE(AD87:AD90)</f>
        <v>1684.75</v>
      </c>
    </row>
    <row r="87" spans="29:38" ht="12.75">
      <c r="AC87" t="s">
        <v>37</v>
      </c>
      <c r="AD87">
        <v>1842</v>
      </c>
      <c r="AE87">
        <v>0</v>
      </c>
      <c r="AF87">
        <v>1</v>
      </c>
      <c r="AG87">
        <v>0.5</v>
      </c>
      <c r="AH87">
        <v>0</v>
      </c>
      <c r="AI87">
        <v>0.5</v>
      </c>
      <c r="AJ87">
        <v>0</v>
      </c>
      <c r="AK87">
        <v>0</v>
      </c>
      <c r="AL87">
        <f t="shared" si="1"/>
        <v>2</v>
      </c>
    </row>
    <row r="88" spans="29:38" ht="12.75">
      <c r="AC88" t="s">
        <v>152</v>
      </c>
      <c r="AD88" s="3">
        <v>1794</v>
      </c>
      <c r="AE88">
        <v>0</v>
      </c>
      <c r="AF88">
        <v>1</v>
      </c>
      <c r="AG88">
        <v>1</v>
      </c>
      <c r="AH88">
        <v>1</v>
      </c>
      <c r="AI88">
        <v>0</v>
      </c>
      <c r="AJ88">
        <v>1</v>
      </c>
      <c r="AK88">
        <v>1</v>
      </c>
      <c r="AL88">
        <f t="shared" si="1"/>
        <v>5</v>
      </c>
    </row>
    <row r="89" spans="29:38" ht="12.75">
      <c r="AC89" t="s">
        <v>153</v>
      </c>
      <c r="AD89">
        <v>1637</v>
      </c>
      <c r="AE89">
        <v>0</v>
      </c>
      <c r="AF89">
        <v>1</v>
      </c>
      <c r="AG89">
        <v>0.5</v>
      </c>
      <c r="AH89">
        <v>0</v>
      </c>
      <c r="AI89">
        <v>1</v>
      </c>
      <c r="AJ89">
        <v>0</v>
      </c>
      <c r="AK89">
        <v>1</v>
      </c>
      <c r="AL89">
        <f t="shared" si="1"/>
        <v>3.5</v>
      </c>
    </row>
    <row r="90" spans="29:38" ht="12.75">
      <c r="AC90" t="s">
        <v>166</v>
      </c>
      <c r="AD90">
        <v>1466</v>
      </c>
      <c r="AE90">
        <v>0</v>
      </c>
      <c r="AF90">
        <v>0</v>
      </c>
      <c r="AG90">
        <v>0.5</v>
      </c>
      <c r="AH90">
        <v>0</v>
      </c>
      <c r="AI90">
        <v>0</v>
      </c>
      <c r="AJ90">
        <v>1</v>
      </c>
      <c r="AK90">
        <v>1</v>
      </c>
      <c r="AL90">
        <f t="shared" si="1"/>
        <v>2.5</v>
      </c>
    </row>
    <row r="91" spans="29:30" ht="12.75">
      <c r="AC91" s="1" t="s">
        <v>12</v>
      </c>
      <c r="AD91" s="2">
        <f>AVERAGE(AD92:AD93,1500,1500)</f>
        <v>1654.25</v>
      </c>
    </row>
    <row r="92" spans="29:38" ht="12.75">
      <c r="AC92" t="s">
        <v>13</v>
      </c>
      <c r="AD92">
        <v>1819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1</v>
      </c>
      <c r="AK92">
        <v>1</v>
      </c>
      <c r="AL92">
        <f t="shared" si="1"/>
        <v>2</v>
      </c>
    </row>
    <row r="93" spans="29:38" ht="12.75">
      <c r="AC93" t="s">
        <v>14</v>
      </c>
      <c r="AD93">
        <v>1798</v>
      </c>
      <c r="AE93">
        <v>0</v>
      </c>
      <c r="AF93">
        <v>0</v>
      </c>
      <c r="AG93">
        <v>0</v>
      </c>
      <c r="AH93">
        <v>1</v>
      </c>
      <c r="AI93">
        <v>1</v>
      </c>
      <c r="AJ93">
        <v>0</v>
      </c>
      <c r="AK93">
        <v>0</v>
      </c>
      <c r="AL93">
        <f t="shared" si="1"/>
        <v>2</v>
      </c>
    </row>
    <row r="94" spans="29:38" ht="12.75">
      <c r="AC94" t="s">
        <v>102</v>
      </c>
      <c r="AD94">
        <v>1160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f t="shared" si="1"/>
        <v>0</v>
      </c>
    </row>
    <row r="95" spans="29:38" ht="12.75">
      <c r="AC95" t="s">
        <v>103</v>
      </c>
      <c r="AD95">
        <v>1159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1</v>
      </c>
      <c r="AK95">
        <v>0</v>
      </c>
      <c r="AL95">
        <f t="shared" si="1"/>
        <v>1</v>
      </c>
    </row>
    <row r="96" spans="29:30" ht="12.75">
      <c r="AC96" s="1" t="s">
        <v>92</v>
      </c>
      <c r="AD96" s="2">
        <f>AVERAGE(AD97:AD99,1500)</f>
        <v>1612</v>
      </c>
    </row>
    <row r="97" spans="29:38" ht="12.75">
      <c r="AC97" t="s">
        <v>97</v>
      </c>
      <c r="AD97" s="3">
        <v>1913</v>
      </c>
      <c r="AE97">
        <v>0</v>
      </c>
      <c r="AF97">
        <v>1</v>
      </c>
      <c r="AG97">
        <v>0.5</v>
      </c>
      <c r="AH97">
        <v>1</v>
      </c>
      <c r="AI97">
        <v>1</v>
      </c>
      <c r="AJ97">
        <v>0</v>
      </c>
      <c r="AK97">
        <v>1</v>
      </c>
      <c r="AL97">
        <f t="shared" si="1"/>
        <v>4.5</v>
      </c>
    </row>
    <row r="98" spans="29:38" ht="12.75">
      <c r="AC98" t="s">
        <v>98</v>
      </c>
      <c r="AD98" s="3">
        <v>1677</v>
      </c>
      <c r="AE98">
        <v>0</v>
      </c>
      <c r="AF98">
        <v>0</v>
      </c>
      <c r="AG98">
        <v>0</v>
      </c>
      <c r="AH98">
        <v>0</v>
      </c>
      <c r="AI98">
        <v>1</v>
      </c>
      <c r="AJ98">
        <v>0</v>
      </c>
      <c r="AK98">
        <v>0</v>
      </c>
      <c r="AL98">
        <f t="shared" si="1"/>
        <v>1</v>
      </c>
    </row>
    <row r="99" spans="29:38" ht="12.75">
      <c r="AC99" t="s">
        <v>99</v>
      </c>
      <c r="AD99" s="3">
        <v>1358</v>
      </c>
      <c r="AE99">
        <v>0</v>
      </c>
      <c r="AF99">
        <v>1</v>
      </c>
      <c r="AG99">
        <v>0</v>
      </c>
      <c r="AH99">
        <v>1</v>
      </c>
      <c r="AI99">
        <v>1</v>
      </c>
      <c r="AJ99">
        <v>1</v>
      </c>
      <c r="AK99">
        <v>1</v>
      </c>
      <c r="AL99">
        <f t="shared" si="1"/>
        <v>5</v>
      </c>
    </row>
    <row r="100" spans="29:38" ht="12.75">
      <c r="AC100" t="s">
        <v>100</v>
      </c>
      <c r="AD100" s="3">
        <v>1150</v>
      </c>
      <c r="AE100">
        <v>0</v>
      </c>
      <c r="AF100">
        <v>0</v>
      </c>
      <c r="AG100">
        <v>0</v>
      </c>
      <c r="AH100">
        <v>1</v>
      </c>
      <c r="AI100">
        <v>0</v>
      </c>
      <c r="AJ100">
        <v>1</v>
      </c>
      <c r="AK100">
        <v>1</v>
      </c>
      <c r="AL100">
        <f t="shared" si="1"/>
        <v>3</v>
      </c>
    </row>
    <row r="101" spans="29:30" ht="12.75">
      <c r="AC101" s="1" t="s">
        <v>165</v>
      </c>
      <c r="AD101" s="2">
        <f>AVERAGE(AD102:AD105)</f>
        <v>1596.5</v>
      </c>
    </row>
    <row r="102" spans="29:38" ht="12.75">
      <c r="AC102" t="s">
        <v>124</v>
      </c>
      <c r="AD102" s="3">
        <v>1749</v>
      </c>
      <c r="AE102">
        <v>0</v>
      </c>
      <c r="AF102">
        <v>0</v>
      </c>
      <c r="AG102">
        <v>0.5</v>
      </c>
      <c r="AH102">
        <v>0</v>
      </c>
      <c r="AI102">
        <v>0</v>
      </c>
      <c r="AJ102">
        <v>1</v>
      </c>
      <c r="AK102">
        <v>1</v>
      </c>
      <c r="AL102">
        <f t="shared" si="1"/>
        <v>2.5</v>
      </c>
    </row>
    <row r="103" spans="29:38" ht="12.75">
      <c r="AC103" t="s">
        <v>125</v>
      </c>
      <c r="AD103" s="3">
        <v>1632</v>
      </c>
      <c r="AE103">
        <v>1</v>
      </c>
      <c r="AF103">
        <v>0.5</v>
      </c>
      <c r="AG103">
        <v>1</v>
      </c>
      <c r="AH103">
        <v>1</v>
      </c>
      <c r="AI103">
        <v>0</v>
      </c>
      <c r="AJ103">
        <v>0</v>
      </c>
      <c r="AK103">
        <v>1</v>
      </c>
      <c r="AL103">
        <f t="shared" si="1"/>
        <v>4.5</v>
      </c>
    </row>
    <row r="104" spans="29:38" ht="12.75">
      <c r="AC104" t="s">
        <v>126</v>
      </c>
      <c r="AD104" s="3">
        <v>1503</v>
      </c>
      <c r="AE104">
        <v>0</v>
      </c>
      <c r="AF104">
        <v>0</v>
      </c>
      <c r="AG104">
        <v>1</v>
      </c>
      <c r="AH104">
        <v>0</v>
      </c>
      <c r="AI104">
        <v>1</v>
      </c>
      <c r="AJ104">
        <v>1</v>
      </c>
      <c r="AK104">
        <v>1</v>
      </c>
      <c r="AL104">
        <f t="shared" si="1"/>
        <v>4</v>
      </c>
    </row>
    <row r="105" spans="29:38" ht="12.75">
      <c r="AC105" t="s">
        <v>127</v>
      </c>
      <c r="AD105" s="3">
        <v>1502</v>
      </c>
      <c r="AE105">
        <v>0</v>
      </c>
      <c r="AF105">
        <v>0.5</v>
      </c>
      <c r="AG105">
        <v>1</v>
      </c>
      <c r="AH105">
        <v>0</v>
      </c>
      <c r="AI105">
        <v>0</v>
      </c>
      <c r="AJ105">
        <v>0</v>
      </c>
      <c r="AK105">
        <v>1</v>
      </c>
      <c r="AL105">
        <f t="shared" si="1"/>
        <v>2.5</v>
      </c>
    </row>
    <row r="106" spans="29:30" ht="12.75">
      <c r="AC106" s="1" t="s">
        <v>128</v>
      </c>
      <c r="AD106" s="2">
        <f>AVERAGE(AD107:AD109,1500)</f>
        <v>1550</v>
      </c>
    </row>
    <row r="107" spans="29:38" ht="12.75">
      <c r="AC107" t="s">
        <v>130</v>
      </c>
      <c r="AD107" s="3">
        <v>1688</v>
      </c>
      <c r="AE107">
        <v>0</v>
      </c>
      <c r="AF107">
        <v>1</v>
      </c>
      <c r="AG107">
        <v>0</v>
      </c>
      <c r="AH107">
        <v>0</v>
      </c>
      <c r="AI107">
        <v>1</v>
      </c>
      <c r="AJ107">
        <v>1</v>
      </c>
      <c r="AK107">
        <v>0.5</v>
      </c>
      <c r="AL107">
        <f t="shared" si="1"/>
        <v>3.5</v>
      </c>
    </row>
    <row r="108" spans="29:38" ht="12.75">
      <c r="AC108" t="s">
        <v>131</v>
      </c>
      <c r="AD108" s="3">
        <v>1656</v>
      </c>
      <c r="AE108">
        <v>0</v>
      </c>
      <c r="AF108">
        <v>1</v>
      </c>
      <c r="AG108">
        <v>1</v>
      </c>
      <c r="AH108">
        <v>1</v>
      </c>
      <c r="AI108">
        <v>1</v>
      </c>
      <c r="AJ108">
        <v>1</v>
      </c>
      <c r="AK108">
        <v>0</v>
      </c>
      <c r="AL108">
        <f t="shared" si="1"/>
        <v>5</v>
      </c>
    </row>
    <row r="109" spans="29:38" ht="12.75">
      <c r="AC109" t="s">
        <v>132</v>
      </c>
      <c r="AD109" s="3">
        <v>1356</v>
      </c>
      <c r="AE109">
        <v>0.5</v>
      </c>
      <c r="AF109">
        <v>1</v>
      </c>
      <c r="AG109">
        <v>0</v>
      </c>
      <c r="AH109">
        <v>0</v>
      </c>
      <c r="AI109">
        <v>1</v>
      </c>
      <c r="AJ109">
        <v>0.5</v>
      </c>
      <c r="AK109">
        <v>0.5</v>
      </c>
      <c r="AL109">
        <f t="shared" si="1"/>
        <v>3.5</v>
      </c>
    </row>
    <row r="110" spans="29:38" ht="12.75">
      <c r="AC110" t="s">
        <v>133</v>
      </c>
      <c r="AD110" s="3">
        <v>1150</v>
      </c>
      <c r="AE110">
        <v>0</v>
      </c>
      <c r="AF110">
        <v>0</v>
      </c>
      <c r="AG110">
        <v>0</v>
      </c>
      <c r="AH110">
        <v>0</v>
      </c>
      <c r="AI110">
        <v>1</v>
      </c>
      <c r="AJ110">
        <v>0</v>
      </c>
      <c r="AK110">
        <v>0</v>
      </c>
      <c r="AL110">
        <f t="shared" si="1"/>
        <v>1</v>
      </c>
    </row>
    <row r="111" spans="29:30" ht="12.75">
      <c r="AC111" s="1" t="s">
        <v>134</v>
      </c>
      <c r="AD111" s="2">
        <f>AVERAGE(AD112:AD113,1500,1500)</f>
        <v>1545.5</v>
      </c>
    </row>
    <row r="112" spans="29:38" ht="12.75">
      <c r="AC112" t="s">
        <v>8</v>
      </c>
      <c r="AD112">
        <v>1983</v>
      </c>
      <c r="AE112">
        <v>1</v>
      </c>
      <c r="AF112">
        <v>0.5</v>
      </c>
      <c r="AG112">
        <v>1</v>
      </c>
      <c r="AH112">
        <v>1</v>
      </c>
      <c r="AI112">
        <v>1</v>
      </c>
      <c r="AJ112">
        <v>1</v>
      </c>
      <c r="AK112">
        <v>1</v>
      </c>
      <c r="AL112">
        <f t="shared" si="1"/>
        <v>6.5</v>
      </c>
    </row>
    <row r="113" spans="29:38" ht="12.75">
      <c r="AC113" t="s">
        <v>16</v>
      </c>
      <c r="AD113">
        <v>1199</v>
      </c>
      <c r="AE113">
        <v>0</v>
      </c>
      <c r="AF113">
        <v>1</v>
      </c>
      <c r="AG113">
        <v>0</v>
      </c>
      <c r="AH113">
        <v>0</v>
      </c>
      <c r="AI113">
        <v>0</v>
      </c>
      <c r="AJ113">
        <v>1</v>
      </c>
      <c r="AK113">
        <v>0.5</v>
      </c>
      <c r="AL113">
        <f t="shared" si="1"/>
        <v>2.5</v>
      </c>
    </row>
    <row r="114" spans="29:38" ht="12.75">
      <c r="AC114" t="s">
        <v>136</v>
      </c>
      <c r="AD114">
        <v>1154</v>
      </c>
      <c r="AE114">
        <v>0</v>
      </c>
      <c r="AF114">
        <v>0</v>
      </c>
      <c r="AG114">
        <v>0</v>
      </c>
      <c r="AH114">
        <v>0.5</v>
      </c>
      <c r="AI114">
        <v>1</v>
      </c>
      <c r="AJ114">
        <v>0</v>
      </c>
      <c r="AK114">
        <v>0</v>
      </c>
      <c r="AL114">
        <f t="shared" si="1"/>
        <v>1.5</v>
      </c>
    </row>
    <row r="115" spans="29:38" ht="12.75">
      <c r="AC115" t="s">
        <v>137</v>
      </c>
      <c r="AD115">
        <v>1153</v>
      </c>
      <c r="AE115">
        <v>0</v>
      </c>
      <c r="AF115">
        <v>0</v>
      </c>
      <c r="AG115">
        <v>0</v>
      </c>
      <c r="AH115">
        <v>0</v>
      </c>
      <c r="AI115">
        <v>1</v>
      </c>
      <c r="AJ115">
        <v>0</v>
      </c>
      <c r="AK115">
        <v>0</v>
      </c>
      <c r="AL115">
        <f t="shared" si="1"/>
        <v>1</v>
      </c>
    </row>
    <row r="116" spans="29:30" ht="12.75">
      <c r="AC116" s="1" t="s">
        <v>112</v>
      </c>
      <c r="AD116" s="2">
        <f>AVERAGE(AD117:AD120)</f>
        <v>1530</v>
      </c>
    </row>
    <row r="117" spans="29:38" ht="12.75">
      <c r="AC117" t="s">
        <v>117</v>
      </c>
      <c r="AD117" s="3">
        <v>1769</v>
      </c>
      <c r="AE117">
        <v>0</v>
      </c>
      <c r="AF117">
        <v>1</v>
      </c>
      <c r="AG117">
        <v>1</v>
      </c>
      <c r="AH117">
        <v>1</v>
      </c>
      <c r="AI117">
        <v>0.5</v>
      </c>
      <c r="AJ117">
        <v>1</v>
      </c>
      <c r="AK117">
        <v>0</v>
      </c>
      <c r="AL117">
        <f t="shared" si="1"/>
        <v>4.5</v>
      </c>
    </row>
    <row r="118" spans="29:38" ht="12.75">
      <c r="AC118" t="s">
        <v>118</v>
      </c>
      <c r="AD118" s="3">
        <v>1583</v>
      </c>
      <c r="AE118">
        <v>0</v>
      </c>
      <c r="AF118">
        <v>0.5</v>
      </c>
      <c r="AG118">
        <v>0</v>
      </c>
      <c r="AH118">
        <v>1</v>
      </c>
      <c r="AI118">
        <v>0.5</v>
      </c>
      <c r="AJ118">
        <v>0</v>
      </c>
      <c r="AK118">
        <v>1</v>
      </c>
      <c r="AL118">
        <f t="shared" si="1"/>
        <v>3</v>
      </c>
    </row>
    <row r="119" spans="29:38" ht="12.75">
      <c r="AC119" t="s">
        <v>119</v>
      </c>
      <c r="AD119">
        <v>1559</v>
      </c>
      <c r="AE119">
        <v>0</v>
      </c>
      <c r="AF119">
        <v>1</v>
      </c>
      <c r="AG119">
        <v>0</v>
      </c>
      <c r="AH119">
        <v>1</v>
      </c>
      <c r="AI119">
        <v>1</v>
      </c>
      <c r="AJ119">
        <v>0</v>
      </c>
      <c r="AK119">
        <v>1</v>
      </c>
      <c r="AL119">
        <f t="shared" si="1"/>
        <v>4</v>
      </c>
    </row>
    <row r="120" spans="29:38" ht="12.75">
      <c r="AC120" t="s">
        <v>120</v>
      </c>
      <c r="AD120">
        <v>1209</v>
      </c>
      <c r="AE120">
        <v>1</v>
      </c>
      <c r="AF120">
        <v>0.5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f t="shared" si="1"/>
        <v>1.5</v>
      </c>
    </row>
    <row r="121" spans="29:30" ht="12.75">
      <c r="AC121" s="1" t="s">
        <v>154</v>
      </c>
      <c r="AD121" s="2">
        <f>AVERAGE(AD122,AD124,1500,1500)</f>
        <v>1510</v>
      </c>
    </row>
    <row r="122" spans="29:38" ht="12.75">
      <c r="AC122" t="s">
        <v>156</v>
      </c>
      <c r="AD122" s="3">
        <v>1575</v>
      </c>
      <c r="AE122">
        <v>0</v>
      </c>
      <c r="AF122">
        <v>0</v>
      </c>
      <c r="AG122">
        <v>1</v>
      </c>
      <c r="AH122">
        <v>0</v>
      </c>
      <c r="AI122">
        <v>0</v>
      </c>
      <c r="AJ122">
        <v>1</v>
      </c>
      <c r="AK122">
        <v>0</v>
      </c>
      <c r="AL122">
        <f t="shared" si="1"/>
        <v>2</v>
      </c>
    </row>
    <row r="123" spans="29:38" ht="12.75">
      <c r="AC123" t="s">
        <v>157</v>
      </c>
      <c r="AD123" s="3">
        <v>1470</v>
      </c>
      <c r="AE123">
        <v>0</v>
      </c>
      <c r="AF123">
        <v>0</v>
      </c>
      <c r="AG123">
        <v>0</v>
      </c>
      <c r="AH123">
        <v>1</v>
      </c>
      <c r="AI123">
        <v>0</v>
      </c>
      <c r="AJ123">
        <v>1</v>
      </c>
      <c r="AK123">
        <v>0</v>
      </c>
      <c r="AL123">
        <f t="shared" si="1"/>
        <v>2</v>
      </c>
    </row>
    <row r="124" spans="29:38" ht="12.75">
      <c r="AC124" t="s">
        <v>158</v>
      </c>
      <c r="AD124" s="3">
        <v>1465</v>
      </c>
      <c r="AE124">
        <v>0.5</v>
      </c>
      <c r="AF124">
        <v>0</v>
      </c>
      <c r="AG124">
        <v>1</v>
      </c>
      <c r="AH124">
        <v>1</v>
      </c>
      <c r="AI124">
        <v>0</v>
      </c>
      <c r="AJ124">
        <v>1</v>
      </c>
      <c r="AK124">
        <v>0</v>
      </c>
      <c r="AL124">
        <f t="shared" si="1"/>
        <v>3.5</v>
      </c>
    </row>
    <row r="125" spans="29:38" ht="12.75">
      <c r="AC125" t="s">
        <v>159</v>
      </c>
      <c r="AD125" s="3">
        <v>1270</v>
      </c>
      <c r="AE125">
        <v>0</v>
      </c>
      <c r="AF125">
        <v>1</v>
      </c>
      <c r="AG125">
        <v>0</v>
      </c>
      <c r="AH125">
        <v>0</v>
      </c>
      <c r="AI125">
        <v>1</v>
      </c>
      <c r="AJ125">
        <v>1</v>
      </c>
      <c r="AK125">
        <v>0</v>
      </c>
      <c r="AL125">
        <f t="shared" si="1"/>
        <v>3</v>
      </c>
    </row>
    <row r="126" spans="29:30" ht="12.75">
      <c r="AC126" s="1" t="s">
        <v>29</v>
      </c>
      <c r="AD126" s="2">
        <v>1500</v>
      </c>
    </row>
    <row r="127" spans="29:38" ht="12.75">
      <c r="AC127" t="s">
        <v>162</v>
      </c>
      <c r="AD127">
        <v>1200</v>
      </c>
      <c r="AE127">
        <v>0</v>
      </c>
      <c r="AF127">
        <v>0</v>
      </c>
      <c r="AG127">
        <v>1</v>
      </c>
      <c r="AH127">
        <v>0</v>
      </c>
      <c r="AI127">
        <v>0</v>
      </c>
      <c r="AJ127">
        <v>0</v>
      </c>
      <c r="AK127">
        <v>0</v>
      </c>
      <c r="AL127">
        <f t="shared" si="1"/>
        <v>1</v>
      </c>
    </row>
    <row r="128" spans="29:38" ht="12.75">
      <c r="AC128" t="s">
        <v>32</v>
      </c>
      <c r="AD128">
        <v>1199</v>
      </c>
      <c r="AE128">
        <v>0</v>
      </c>
      <c r="AF128">
        <v>0</v>
      </c>
      <c r="AG128">
        <v>1</v>
      </c>
      <c r="AH128">
        <v>0</v>
      </c>
      <c r="AI128">
        <v>1</v>
      </c>
      <c r="AJ128">
        <v>0</v>
      </c>
      <c r="AK128">
        <v>0.5</v>
      </c>
      <c r="AL128">
        <f t="shared" si="1"/>
        <v>2.5</v>
      </c>
    </row>
    <row r="129" spans="29:38" ht="12.75">
      <c r="AC129" t="s">
        <v>34</v>
      </c>
      <c r="AD129">
        <v>1198</v>
      </c>
      <c r="AE129">
        <v>0</v>
      </c>
      <c r="AF129">
        <v>0</v>
      </c>
      <c r="AG129">
        <v>1</v>
      </c>
      <c r="AH129">
        <v>0</v>
      </c>
      <c r="AI129">
        <v>0</v>
      </c>
      <c r="AJ129">
        <v>0</v>
      </c>
      <c r="AK129">
        <v>1</v>
      </c>
      <c r="AL129">
        <f t="shared" si="1"/>
        <v>2</v>
      </c>
    </row>
    <row r="130" spans="29:38" ht="12.75">
      <c r="AC130" t="s">
        <v>163</v>
      </c>
      <c r="AD130">
        <v>1197</v>
      </c>
      <c r="AE130">
        <v>0.5</v>
      </c>
      <c r="AF130">
        <v>1</v>
      </c>
      <c r="AG130">
        <v>1</v>
      </c>
      <c r="AH130">
        <v>1</v>
      </c>
      <c r="AI130">
        <v>0</v>
      </c>
      <c r="AJ130">
        <v>0</v>
      </c>
      <c r="AK130">
        <v>1</v>
      </c>
      <c r="AL130">
        <f t="shared" si="1"/>
        <v>4.5</v>
      </c>
    </row>
    <row r="131" spans="29:30" ht="12.75">
      <c r="AC131" s="1" t="s">
        <v>31</v>
      </c>
      <c r="AD131" s="2">
        <f>AVERAGE(AD132:AD135)</f>
        <v>1462.25</v>
      </c>
    </row>
    <row r="132" spans="29:38" ht="12.75">
      <c r="AC132" t="s">
        <v>108</v>
      </c>
      <c r="AD132">
        <v>1759</v>
      </c>
      <c r="AE132">
        <v>0</v>
      </c>
      <c r="AF132">
        <v>0.5</v>
      </c>
      <c r="AG132">
        <v>0</v>
      </c>
      <c r="AH132">
        <v>0</v>
      </c>
      <c r="AI132">
        <v>1</v>
      </c>
      <c r="AJ132">
        <v>1</v>
      </c>
      <c r="AK132">
        <v>0.5</v>
      </c>
      <c r="AL132">
        <f t="shared" si="1"/>
        <v>3</v>
      </c>
    </row>
    <row r="133" spans="29:38" ht="12.75">
      <c r="AC133" t="s">
        <v>30</v>
      </c>
      <c r="AD133">
        <v>1527</v>
      </c>
      <c r="AE133">
        <v>0</v>
      </c>
      <c r="AF133">
        <v>0</v>
      </c>
      <c r="AG133">
        <v>1</v>
      </c>
      <c r="AH133">
        <v>0</v>
      </c>
      <c r="AI133">
        <v>1</v>
      </c>
      <c r="AJ133">
        <v>1</v>
      </c>
      <c r="AK133">
        <v>1</v>
      </c>
      <c r="AL133">
        <f>SUM(AE133:AK133)</f>
        <v>4</v>
      </c>
    </row>
    <row r="134" spans="29:38" ht="12.75">
      <c r="AC134" t="s">
        <v>109</v>
      </c>
      <c r="AD134" s="3">
        <v>1387</v>
      </c>
      <c r="AE134">
        <v>0</v>
      </c>
      <c r="AF134">
        <v>1</v>
      </c>
      <c r="AG134">
        <v>1</v>
      </c>
      <c r="AH134">
        <v>0</v>
      </c>
      <c r="AI134">
        <v>0</v>
      </c>
      <c r="AJ134">
        <v>1</v>
      </c>
      <c r="AK134">
        <v>0.5</v>
      </c>
      <c r="AL134">
        <f>SUM(AE134:AK134)</f>
        <v>3.5</v>
      </c>
    </row>
    <row r="135" spans="29:38" ht="12.75">
      <c r="AC135" t="s">
        <v>46</v>
      </c>
      <c r="AD135" s="3">
        <v>1176</v>
      </c>
      <c r="AE135">
        <v>1</v>
      </c>
      <c r="AF135">
        <v>1</v>
      </c>
      <c r="AG135">
        <v>1</v>
      </c>
      <c r="AH135">
        <v>0</v>
      </c>
      <c r="AI135">
        <v>1</v>
      </c>
      <c r="AJ135">
        <v>1</v>
      </c>
      <c r="AK135">
        <v>1</v>
      </c>
      <c r="AL135">
        <f>SUM(AE135:AK135)</f>
        <v>6</v>
      </c>
    </row>
    <row r="136" spans="29:30" ht="12.75">
      <c r="AC136" s="1" t="s">
        <v>143</v>
      </c>
      <c r="AD136" s="2">
        <f>AVERAGE(AD137:AD140)</f>
        <v>1290</v>
      </c>
    </row>
    <row r="137" spans="29:38" ht="12.75">
      <c r="AC137" t="s">
        <v>147</v>
      </c>
      <c r="AD137" s="3">
        <v>1446</v>
      </c>
      <c r="AE137">
        <v>0</v>
      </c>
      <c r="AF137">
        <v>1</v>
      </c>
      <c r="AG137">
        <v>0.5</v>
      </c>
      <c r="AH137">
        <v>1</v>
      </c>
      <c r="AI137">
        <v>1</v>
      </c>
      <c r="AJ137">
        <v>0</v>
      </c>
      <c r="AK137">
        <v>1</v>
      </c>
      <c r="AL137">
        <f>SUM(AE137:AK137)</f>
        <v>4.5</v>
      </c>
    </row>
    <row r="138" spans="29:38" ht="12.75">
      <c r="AC138" t="s">
        <v>148</v>
      </c>
      <c r="AD138" s="3">
        <v>1385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f>SUM(AE138:AK138)</f>
        <v>0</v>
      </c>
    </row>
    <row r="139" spans="29:38" ht="12.75">
      <c r="AC139" t="s">
        <v>149</v>
      </c>
      <c r="AD139" s="3">
        <v>1325</v>
      </c>
      <c r="AE139">
        <v>0</v>
      </c>
      <c r="AF139">
        <v>1</v>
      </c>
      <c r="AG139">
        <v>0.5</v>
      </c>
      <c r="AH139">
        <v>0</v>
      </c>
      <c r="AI139">
        <v>1</v>
      </c>
      <c r="AJ139">
        <v>0.5</v>
      </c>
      <c r="AK139">
        <v>0</v>
      </c>
      <c r="AL139">
        <f>SUM(AE139:AK139)</f>
        <v>3</v>
      </c>
    </row>
    <row r="140" spans="29:38" ht="12.75">
      <c r="AC140" t="s">
        <v>150</v>
      </c>
      <c r="AD140" s="3">
        <v>1004</v>
      </c>
      <c r="AE140">
        <v>0</v>
      </c>
      <c r="AF140">
        <v>1</v>
      </c>
      <c r="AG140">
        <v>0.5</v>
      </c>
      <c r="AH140">
        <v>1</v>
      </c>
      <c r="AI140">
        <v>1</v>
      </c>
      <c r="AJ140">
        <v>1</v>
      </c>
      <c r="AK140">
        <v>1</v>
      </c>
      <c r="AL140">
        <f>SUM(AE140:AK140)</f>
        <v>5.5</v>
      </c>
    </row>
    <row r="149" spans="26:27" ht="13.5">
      <c r="Z149" s="8"/>
      <c r="AA149" s="9"/>
    </row>
    <row r="150" spans="26:27" ht="13.5">
      <c r="Z150" s="8"/>
      <c r="AA150" s="9"/>
    </row>
    <row r="151" spans="26:27" ht="13.5">
      <c r="Z151" s="8"/>
      <c r="AA151" s="9"/>
    </row>
    <row r="152" spans="26:27" ht="13.5">
      <c r="Z152" s="8"/>
      <c r="AA152" s="9"/>
    </row>
    <row r="153" spans="26:27" ht="13.5">
      <c r="Z153" s="8"/>
      <c r="AA153" s="9"/>
    </row>
    <row r="154" spans="26:27" ht="13.5">
      <c r="Z154" s="8"/>
      <c r="AA154" s="9"/>
    </row>
    <row r="155" spans="26:27" ht="13.5">
      <c r="Z155" s="8"/>
      <c r="AA155" s="9"/>
    </row>
    <row r="156" spans="26:27" ht="13.5">
      <c r="Z156" s="8"/>
      <c r="AA156" s="9"/>
    </row>
    <row r="157" spans="26:27" ht="13.5">
      <c r="Z157" s="8"/>
      <c r="AA157" s="9"/>
    </row>
    <row r="158" spans="26:27" ht="13.5">
      <c r="Z158" s="8"/>
      <c r="AA158" s="9"/>
    </row>
    <row r="159" spans="26:27" ht="13.5">
      <c r="Z159" s="8"/>
      <c r="AA159" s="9"/>
    </row>
    <row r="160" spans="26:27" ht="13.5">
      <c r="Z160" s="8"/>
      <c r="AA160" s="9"/>
    </row>
    <row r="161" spans="26:27" ht="13.5">
      <c r="Z161" s="8"/>
      <c r="AA161" s="9"/>
    </row>
    <row r="162" spans="26:27" ht="13.5">
      <c r="Z162" s="8"/>
      <c r="AA162" s="9"/>
    </row>
    <row r="163" spans="26:27" ht="13.5">
      <c r="Z163" s="8"/>
      <c r="AA163" s="9"/>
    </row>
    <row r="164" spans="26:27" ht="13.5">
      <c r="Z164" s="8"/>
      <c r="AA164" s="9"/>
    </row>
    <row r="165" spans="26:27" ht="13.5">
      <c r="Z165" s="8"/>
      <c r="AA165" s="9"/>
    </row>
    <row r="166" spans="26:27" ht="13.5">
      <c r="Z166" s="8"/>
      <c r="AA166" s="9"/>
    </row>
    <row r="167" spans="26:27" ht="13.5">
      <c r="Z167" s="8"/>
      <c r="AA167" s="9"/>
    </row>
    <row r="168" spans="26:27" ht="13.5">
      <c r="Z168" s="8"/>
      <c r="AA168" s="9"/>
    </row>
    <row r="169" spans="26:27" ht="13.5">
      <c r="Z169" s="8"/>
      <c r="AA169" s="9"/>
    </row>
    <row r="170" spans="26:27" ht="13.5">
      <c r="Z170" s="8"/>
      <c r="AA170" s="9"/>
    </row>
    <row r="171" spans="26:27" ht="13.5">
      <c r="Z171" s="8"/>
      <c r="AA171" s="9"/>
    </row>
    <row r="172" spans="26:27" ht="13.5">
      <c r="Z172" s="8"/>
      <c r="AA172" s="9"/>
    </row>
    <row r="173" spans="26:27" ht="13.5">
      <c r="Z173" s="8"/>
      <c r="AA173" s="9"/>
    </row>
    <row r="174" spans="26:27" ht="13.5">
      <c r="Z174" s="8"/>
      <c r="AA174" s="9"/>
    </row>
    <row r="175" spans="26:27" ht="13.5">
      <c r="Z175" s="8"/>
      <c r="AA175" s="9"/>
    </row>
    <row r="176" spans="26:27" ht="13.5">
      <c r="Z176" s="8"/>
      <c r="AA176" s="9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AL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2" sqref="F4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Dhuyvetter</dc:creator>
  <cp:keywords/>
  <dc:description/>
  <cp:lastModifiedBy>Dhuyvetter</cp:lastModifiedBy>
  <cp:lastPrinted>2012-09-07T13:50:19Z</cp:lastPrinted>
  <dcterms:created xsi:type="dcterms:W3CDTF">2012-09-05T17:44:59Z</dcterms:created>
  <dcterms:modified xsi:type="dcterms:W3CDTF">2014-06-18T17:02:02Z</dcterms:modified>
  <cp:category/>
  <cp:version/>
  <cp:contentType/>
  <cp:contentStatus/>
</cp:coreProperties>
</file>